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35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<sst xmlns="http://schemas.openxmlformats.org/spreadsheetml/2006/main" count="34" uniqueCount="33">
  <si>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Materiale</t>
  </si>
  <si>
    <t>GENNAIO</t>
  </si>
  <si>
    <t xml:space="preserve">FEBBRAIO 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</si>
  <si>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</si>
  <si>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</si>
  <si>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</si>
  <si>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</si>
  <si>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</si>
  <si>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</si>
  <si>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</si>
  <si>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</si>
  <si>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</si>
  <si>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</si>
  <si>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complessivo</t>
  </si>
  <si>
    <t>RSU INDIFFERENZIATO</t>
  </si>
  <si>
    <t>CARTA</t>
  </si>
  <si>
    <t>MULTIMATERIALE</t>
  </si>
  <si>
    <t>R.U.P.</t>
  </si>
  <si>
    <t>INGOMBRANTI</t>
  </si>
  <si>
    <t>ORGANICO</t>
  </si>
  <si>
    <t>VERDE</t>
  </si>
  <si>
    <t>ALTRE</t>
  </si>
  <si>
    <t>ASSIMILATI</t>
  </si>
  <si>
    <t>Totale Indifferenziati</t>
  </si>
  <si>
    <t>Totale Raccolte Differenziate</t>
  </si>
  <si>
    <t>Totale complessivo - 6%</t>
  </si>
  <si>
    <t>% Raccolte Differenziate</t>
  </si>
  <si>
    <t>composter</t>
  </si>
  <si>
    <t>%RD</t>
  </si>
  <si>
    <t>QUANTITATIVO ESPRESSO IN CHILOGRAMMI</t>
  </si>
  <si>
    <t>DICOMANO ANNO 2010</t>
  </si>
  <si>
    <t>RAEE</t>
  </si>
  <si>
    <t>inerti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</si>
</sst>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</numFmts>
  <fonts count="25">
    <font>
      <sz val="10"/>
      <name val="Arial"/>
      <family val="0"/>
    </font>
    <font>
      <b/>
      <i/>
      <sz val="10"/>
      <color indexed="16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i/>
      <sz val="10"/>
      <color indexed="1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1"/>
      </left>
      <right>
        <color indexed="63"/>
      </right>
      <top style="thick">
        <color indexed="21"/>
      </top>
      <bottom style="thick">
        <color indexed="21"/>
      </bottom>
    </border>
    <border>
      <left>
        <color indexed="63"/>
      </left>
      <right>
        <color indexed="63"/>
      </right>
      <top style="thick">
        <color indexed="21"/>
      </top>
      <bottom style="thick">
        <color indexed="21"/>
      </bottom>
    </border>
    <border>
      <left>
        <color indexed="63"/>
      </left>
      <right style="thin">
        <color indexed="21"/>
      </right>
      <top style="thick">
        <color indexed="21"/>
      </top>
      <bottom style="thick">
        <color indexed="21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9" fontId="1" fillId="24" borderId="10" xfId="0" applyNumberFormat="1" applyFont="1" applyFill="1" applyBorder="1" applyAlignment="1">
      <alignment horizontal="center" vertical="center"/>
    </xf>
    <xf numFmtId="3" fontId="1" fillId="24" borderId="11" xfId="0" applyNumberFormat="1" applyFont="1" applyFill="1" applyBorder="1" applyAlignment="1">
      <alignment horizontal="center" vertical="center"/>
    </xf>
    <xf numFmtId="3" fontId="1" fillId="24" borderId="12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2" fillId="0" borderId="13" xfId="0" applyNumberFormat="1" applyFont="1" applyFill="1" applyBorder="1" applyAlignment="1">
      <alignment horizontal="left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41" fontId="3" fillId="0" borderId="14" xfId="44" applyFont="1" applyFill="1" applyBorder="1" applyAlignment="1">
      <alignment vertical="center"/>
    </xf>
    <xf numFmtId="41" fontId="0" fillId="0" borderId="14" xfId="44" applyFont="1" applyFill="1" applyBorder="1" applyAlignment="1">
      <alignment vertical="center"/>
    </xf>
    <xf numFmtId="0" fontId="0" fillId="0" borderId="0" xfId="0" applyAlignment="1">
      <alignment vertical="center"/>
    </xf>
    <xf numFmtId="41" fontId="0" fillId="0" borderId="0" xfId="0" applyNumberFormat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41" fontId="0" fillId="0" borderId="13" xfId="44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3" xfId="0" applyNumberFormat="1" applyFill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9" fontId="2" fillId="0" borderId="13" xfId="48" applyFont="1" applyFill="1" applyBorder="1" applyAlignment="1">
      <alignment horizontal="left" vertical="center"/>
    </xf>
    <xf numFmtId="10" fontId="6" fillId="0" borderId="13" xfId="48" applyNumberFormat="1" applyFont="1" applyFill="1" applyBorder="1" applyAlignment="1">
      <alignment vertical="center"/>
    </xf>
    <xf numFmtId="10" fontId="3" fillId="0" borderId="0" xfId="48" applyNumberFormat="1" applyFont="1" applyBorder="1" applyAlignment="1">
      <alignment vertical="center"/>
    </xf>
    <xf numFmtId="9" fontId="3" fillId="0" borderId="0" xfId="48" applyFont="1" applyBorder="1" applyAlignment="1">
      <alignment vertical="center"/>
    </xf>
    <xf numFmtId="3" fontId="7" fillId="8" borderId="0" xfId="0" applyNumberFormat="1" applyFont="1" applyFill="1" applyAlignment="1">
      <alignment vertical="center"/>
    </xf>
    <xf numFmtId="10" fontId="7" fillId="8" borderId="0" xfId="48" applyNumberFormat="1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65" fontId="0" fillId="0" borderId="0" xfId="43" applyNumberFormat="1" applyFont="1" applyAlignment="1">
      <alignment/>
    </xf>
    <xf numFmtId="41" fontId="3" fillId="0" borderId="14" xfId="44" applyFont="1" applyFill="1" applyBorder="1" applyAlignment="1">
      <alignment vertical="center"/>
    </xf>
    <xf numFmtId="41" fontId="3" fillId="0" borderId="14" xfId="44" applyFont="1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="80" zoomScaleNormal="80" zoomScalePageLayoutView="0" workbookViewId="0" topLeftCell="A1">
      <selection activeCell="M12" sqref="M12"/>
    </sheetView>
  </sheetViews>
  <sheetFormatPr defaultColWidth="9.140625" defaultRowHeight="12.75"/>
  <cols>
    <col min="1" max="1" width="26.140625" style="4" customWidth="1"/>
    <col min="2" max="13" width="13.140625" style="4" customWidth="1"/>
    <col min="14" max="14" width="14.140625" style="4" customWidth="1"/>
    <col min="15" max="15" width="14.7109375" style="4" customWidth="1"/>
    <col min="16" max="16384" width="9.140625" style="4" customWidth="1"/>
  </cols>
  <sheetData>
    <row r="1" spans="1:14" ht="24" customHeight="1" thickBot="1" thickTop="1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 t="s">
        <v>29</v>
      </c>
      <c r="M1" s="2"/>
      <c r="N1" s="3"/>
    </row>
    <row r="2" spans="1:14" s="7" customFormat="1" ht="30" customHeight="1" thickBot="1" thickTop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</row>
    <row r="3" spans="1:14" s="11" customFormat="1" ht="15" customHeight="1">
      <c r="A3" s="8" t="s">
        <v>14</v>
      </c>
      <c r="B3" s="9">
        <v>136970</v>
      </c>
      <c r="C3" s="9">
        <v>119440</v>
      </c>
      <c r="D3" s="34">
        <v>137671</v>
      </c>
      <c r="E3" s="10">
        <v>143610</v>
      </c>
      <c r="F3" s="35">
        <v>149220</v>
      </c>
      <c r="G3" s="10">
        <v>146940</v>
      </c>
      <c r="H3" s="10">
        <v>113540</v>
      </c>
      <c r="I3" s="10">
        <v>129090</v>
      </c>
      <c r="J3" s="10">
        <v>125628</v>
      </c>
      <c r="K3" s="36">
        <v>134271</v>
      </c>
      <c r="L3" s="10">
        <v>136735</v>
      </c>
      <c r="M3" s="10">
        <v>122661</v>
      </c>
      <c r="N3" s="10">
        <f>SUM(B3:M3)</f>
        <v>1595776</v>
      </c>
    </row>
    <row r="4" spans="1:14" s="11" customFormat="1" ht="15" customHeight="1">
      <c r="A4" s="8" t="s">
        <v>15</v>
      </c>
      <c r="B4" s="9">
        <v>20374</v>
      </c>
      <c r="C4" s="9">
        <v>20260</v>
      </c>
      <c r="D4" s="10">
        <v>20035</v>
      </c>
      <c r="E4" s="10">
        <v>21585</v>
      </c>
      <c r="F4" s="35">
        <v>20775</v>
      </c>
      <c r="G4" s="10">
        <v>28125</v>
      </c>
      <c r="H4" s="10">
        <v>25870</v>
      </c>
      <c r="I4" s="10">
        <v>22740</v>
      </c>
      <c r="J4" s="10">
        <v>21985</v>
      </c>
      <c r="K4" s="36">
        <v>25840</v>
      </c>
      <c r="L4" s="10">
        <v>25300</v>
      </c>
      <c r="M4" s="10">
        <v>31010</v>
      </c>
      <c r="N4" s="10">
        <f aca="true" t="shared" si="0" ref="N4:N12">SUM(B4:M4)</f>
        <v>283899</v>
      </c>
    </row>
    <row r="5" spans="1:14" s="11" customFormat="1" ht="15" customHeight="1">
      <c r="A5" s="8" t="s">
        <v>16</v>
      </c>
      <c r="B5" s="9">
        <v>15139</v>
      </c>
      <c r="C5" s="9">
        <v>15549</v>
      </c>
      <c r="D5" s="10">
        <v>16080</v>
      </c>
      <c r="E5" s="10">
        <v>14491</v>
      </c>
      <c r="F5" s="35">
        <v>15910</v>
      </c>
      <c r="G5" s="10">
        <v>22270</v>
      </c>
      <c r="H5" s="10">
        <v>16721</v>
      </c>
      <c r="I5" s="10">
        <v>16969</v>
      </c>
      <c r="J5" s="10">
        <v>21859</v>
      </c>
      <c r="K5" s="36">
        <v>16751</v>
      </c>
      <c r="L5" s="10">
        <v>16970</v>
      </c>
      <c r="M5" s="10">
        <v>21319</v>
      </c>
      <c r="N5" s="10">
        <f t="shared" si="0"/>
        <v>210028</v>
      </c>
    </row>
    <row r="6" spans="1:14" s="11" customFormat="1" ht="15" customHeight="1">
      <c r="A6" s="8" t="s">
        <v>31</v>
      </c>
      <c r="B6" s="9">
        <v>4610</v>
      </c>
      <c r="C6" s="9">
        <v>2190</v>
      </c>
      <c r="D6" s="10">
        <v>3108</v>
      </c>
      <c r="E6" s="10">
        <v>2400</v>
      </c>
      <c r="F6" s="35">
        <v>1830</v>
      </c>
      <c r="G6" s="10">
        <v>2540</v>
      </c>
      <c r="H6" s="10">
        <v>2160</v>
      </c>
      <c r="I6" s="10">
        <v>2050</v>
      </c>
      <c r="J6" s="10">
        <v>2180</v>
      </c>
      <c r="K6" s="36">
        <v>2170</v>
      </c>
      <c r="L6" s="10">
        <v>1440</v>
      </c>
      <c r="M6" s="10">
        <v>2470</v>
      </c>
      <c r="N6" s="10">
        <f t="shared" si="0"/>
        <v>29148</v>
      </c>
    </row>
    <row r="7" spans="1:15" s="11" customFormat="1" ht="15" customHeight="1">
      <c r="A7" s="8" t="s">
        <v>18</v>
      </c>
      <c r="B7" s="9">
        <v>4440</v>
      </c>
      <c r="C7" s="9">
        <v>3520</v>
      </c>
      <c r="D7" s="10">
        <v>4420</v>
      </c>
      <c r="E7" s="10">
        <v>3770</v>
      </c>
      <c r="F7" s="35">
        <v>3070</v>
      </c>
      <c r="G7" s="10">
        <v>4480</v>
      </c>
      <c r="H7" s="10">
        <v>4450</v>
      </c>
      <c r="I7" s="10">
        <v>3090</v>
      </c>
      <c r="J7" s="10">
        <v>4655</v>
      </c>
      <c r="K7" s="36">
        <v>4340</v>
      </c>
      <c r="L7" s="10">
        <v>2930</v>
      </c>
      <c r="M7" s="10">
        <v>2500</v>
      </c>
      <c r="N7" s="10">
        <f t="shared" si="0"/>
        <v>45665</v>
      </c>
      <c r="O7" s="12"/>
    </row>
    <row r="8" spans="1:14" s="11" customFormat="1" ht="15" customHeight="1">
      <c r="A8" s="8" t="s">
        <v>19</v>
      </c>
      <c r="B8" s="9">
        <v>22964</v>
      </c>
      <c r="C8" s="9">
        <v>25309</v>
      </c>
      <c r="D8" s="10">
        <v>34018</v>
      </c>
      <c r="E8" s="10">
        <v>32916</v>
      </c>
      <c r="F8" s="35">
        <v>34833</v>
      </c>
      <c r="G8" s="10">
        <v>35271</v>
      </c>
      <c r="H8" s="10">
        <v>34980</v>
      </c>
      <c r="I8" s="10">
        <v>42426</v>
      </c>
      <c r="J8" s="10">
        <v>37407</v>
      </c>
      <c r="K8" s="36">
        <v>35779</v>
      </c>
      <c r="L8" s="10">
        <v>33038</v>
      </c>
      <c r="M8" s="10">
        <v>33238</v>
      </c>
      <c r="N8" s="10">
        <f t="shared" si="0"/>
        <v>402179</v>
      </c>
    </row>
    <row r="9" spans="1:14" s="11" customFormat="1" ht="15" customHeight="1">
      <c r="A9" s="8" t="s">
        <v>20</v>
      </c>
      <c r="B9" s="9">
        <v>6300</v>
      </c>
      <c r="C9" s="9"/>
      <c r="D9" s="10">
        <v>5860</v>
      </c>
      <c r="E9" s="10">
        <v>23980</v>
      </c>
      <c r="F9" s="35">
        <v>15180</v>
      </c>
      <c r="G9" s="10">
        <v>15030</v>
      </c>
      <c r="H9" s="10">
        <v>440</v>
      </c>
      <c r="I9" s="10">
        <v>500</v>
      </c>
      <c r="J9" s="10">
        <v>10265</v>
      </c>
      <c r="K9" s="36">
        <v>6700</v>
      </c>
      <c r="L9" s="10">
        <v>19980</v>
      </c>
      <c r="M9" s="10">
        <v>4310</v>
      </c>
      <c r="N9" s="10">
        <f t="shared" si="0"/>
        <v>108545</v>
      </c>
    </row>
    <row r="10" spans="1:14" s="11" customFormat="1" ht="15" customHeight="1">
      <c r="A10" s="8" t="s">
        <v>17</v>
      </c>
      <c r="B10" s="9">
        <v>345</v>
      </c>
      <c r="C10" s="9">
        <v>190</v>
      </c>
      <c r="D10" s="10">
        <v>553</v>
      </c>
      <c r="E10" s="10">
        <v>270</v>
      </c>
      <c r="F10" s="35">
        <v>190</v>
      </c>
      <c r="G10" s="10">
        <v>193</v>
      </c>
      <c r="H10" s="10">
        <v>135</v>
      </c>
      <c r="I10" s="10">
        <v>190</v>
      </c>
      <c r="J10" s="10">
        <v>240</v>
      </c>
      <c r="K10" s="36">
        <v>370</v>
      </c>
      <c r="L10" s="10">
        <v>150</v>
      </c>
      <c r="M10" s="10">
        <v>300</v>
      </c>
      <c r="N10" s="10">
        <f t="shared" si="0"/>
        <v>3126</v>
      </c>
    </row>
    <row r="11" spans="1:14" s="11" customFormat="1" ht="15" customHeight="1">
      <c r="A11" s="8" t="s">
        <v>21</v>
      </c>
      <c r="B11" s="9">
        <v>455</v>
      </c>
      <c r="C11" s="9">
        <v>410</v>
      </c>
      <c r="D11" s="10">
        <v>653</v>
      </c>
      <c r="E11" s="10">
        <v>800</v>
      </c>
      <c r="F11" s="35">
        <v>1236</v>
      </c>
      <c r="G11" s="10">
        <v>1200</v>
      </c>
      <c r="H11" s="10">
        <v>1190</v>
      </c>
      <c r="I11" s="10">
        <v>960</v>
      </c>
      <c r="J11" s="10">
        <v>708</v>
      </c>
      <c r="K11" s="36">
        <v>1157</v>
      </c>
      <c r="L11" s="10">
        <v>892</v>
      </c>
      <c r="M11" s="10">
        <v>630</v>
      </c>
      <c r="N11" s="10">
        <f t="shared" si="0"/>
        <v>10291</v>
      </c>
    </row>
    <row r="12" spans="1:14" s="11" customFormat="1" ht="15" customHeight="1" thickBot="1">
      <c r="A12" s="8" t="s">
        <v>22</v>
      </c>
      <c r="B12" s="9"/>
      <c r="C12" s="9"/>
      <c r="D12" s="10"/>
      <c r="E12" s="10"/>
      <c r="F12" s="35"/>
      <c r="G12" s="10"/>
      <c r="H12" s="10"/>
      <c r="I12" s="10"/>
      <c r="J12" s="10"/>
      <c r="K12" s="9"/>
      <c r="L12" s="10"/>
      <c r="M12" s="10"/>
      <c r="N12" s="10">
        <f t="shared" si="0"/>
        <v>0</v>
      </c>
    </row>
    <row r="13" spans="1:15" s="11" customFormat="1" ht="15" customHeight="1" thickBot="1">
      <c r="A13" s="13" t="s">
        <v>13</v>
      </c>
      <c r="B13" s="14">
        <f>SUM(B3:B12)</f>
        <v>211597</v>
      </c>
      <c r="C13" s="14">
        <f aca="true" t="shared" si="1" ref="C13:N13">SUM(C3:C12)</f>
        <v>186868</v>
      </c>
      <c r="D13" s="14">
        <f t="shared" si="1"/>
        <v>222398</v>
      </c>
      <c r="E13" s="14">
        <f t="shared" si="1"/>
        <v>243822</v>
      </c>
      <c r="F13" s="14">
        <f t="shared" si="1"/>
        <v>242244</v>
      </c>
      <c r="G13" s="14">
        <f t="shared" si="1"/>
        <v>256049</v>
      </c>
      <c r="H13" s="14">
        <f t="shared" si="1"/>
        <v>199486</v>
      </c>
      <c r="I13" s="14">
        <f t="shared" si="1"/>
        <v>218015</v>
      </c>
      <c r="J13" s="14">
        <f t="shared" si="1"/>
        <v>224927</v>
      </c>
      <c r="K13" s="14">
        <f t="shared" si="1"/>
        <v>227378</v>
      </c>
      <c r="L13" s="14">
        <f t="shared" si="1"/>
        <v>237435</v>
      </c>
      <c r="M13" s="14">
        <f t="shared" si="1"/>
        <v>218438</v>
      </c>
      <c r="N13" s="14">
        <f t="shared" si="1"/>
        <v>2688657</v>
      </c>
      <c r="O13" s="15"/>
    </row>
    <row r="14" ht="15" customHeight="1" thickBot="1"/>
    <row r="15" spans="1:15" s="18" customFormat="1" ht="15" customHeight="1" thickBot="1">
      <c r="A15" s="13" t="s">
        <v>23</v>
      </c>
      <c r="B15" s="16">
        <f>B3</f>
        <v>136970</v>
      </c>
      <c r="C15" s="16">
        <f aca="true" t="shared" si="2" ref="C15:N15">C3</f>
        <v>119440</v>
      </c>
      <c r="D15" s="16">
        <f t="shared" si="2"/>
        <v>137671</v>
      </c>
      <c r="E15" s="16">
        <f t="shared" si="2"/>
        <v>143610</v>
      </c>
      <c r="F15" s="16">
        <f t="shared" si="2"/>
        <v>149220</v>
      </c>
      <c r="G15" s="16">
        <f t="shared" si="2"/>
        <v>146940</v>
      </c>
      <c r="H15" s="16">
        <f t="shared" si="2"/>
        <v>113540</v>
      </c>
      <c r="I15" s="16">
        <f t="shared" si="2"/>
        <v>129090</v>
      </c>
      <c r="J15" s="16">
        <f t="shared" si="2"/>
        <v>125628</v>
      </c>
      <c r="K15" s="16">
        <f t="shared" si="2"/>
        <v>134271</v>
      </c>
      <c r="L15" s="16">
        <f t="shared" si="2"/>
        <v>136735</v>
      </c>
      <c r="M15" s="16">
        <f t="shared" si="2"/>
        <v>122661</v>
      </c>
      <c r="N15" s="16">
        <f t="shared" si="2"/>
        <v>1595776</v>
      </c>
      <c r="O15" s="17"/>
    </row>
    <row r="16" spans="1:15" s="20" customFormat="1" ht="15" customHeight="1" thickBot="1">
      <c r="A16" s="13" t="s">
        <v>24</v>
      </c>
      <c r="B16" s="16">
        <f>B13-B15</f>
        <v>74627</v>
      </c>
      <c r="C16" s="16">
        <f aca="true" t="shared" si="3" ref="C16:N16">C13-C15</f>
        <v>67428</v>
      </c>
      <c r="D16" s="16">
        <f t="shared" si="3"/>
        <v>84727</v>
      </c>
      <c r="E16" s="16">
        <f t="shared" si="3"/>
        <v>100212</v>
      </c>
      <c r="F16" s="16">
        <f t="shared" si="3"/>
        <v>93024</v>
      </c>
      <c r="G16" s="16">
        <f t="shared" si="3"/>
        <v>109109</v>
      </c>
      <c r="H16" s="16">
        <f t="shared" si="3"/>
        <v>85946</v>
      </c>
      <c r="I16" s="16">
        <f t="shared" si="3"/>
        <v>88925</v>
      </c>
      <c r="J16" s="16">
        <f t="shared" si="3"/>
        <v>99299</v>
      </c>
      <c r="K16" s="16">
        <f t="shared" si="3"/>
        <v>93107</v>
      </c>
      <c r="L16" s="16">
        <f t="shared" si="3"/>
        <v>100700</v>
      </c>
      <c r="M16" s="16">
        <f t="shared" si="3"/>
        <v>95777</v>
      </c>
      <c r="N16" s="16">
        <f t="shared" si="3"/>
        <v>1092881</v>
      </c>
      <c r="O16" s="19"/>
    </row>
    <row r="17" spans="1:15" s="21" customFormat="1" ht="15" customHeight="1" thickBot="1">
      <c r="A17" s="13" t="s">
        <v>25</v>
      </c>
      <c r="B17" s="16">
        <f>B13*0.94</f>
        <v>198901.18</v>
      </c>
      <c r="C17" s="16">
        <f aca="true" t="shared" si="4" ref="C17:M17">C13*0.94</f>
        <v>175655.91999999998</v>
      </c>
      <c r="D17" s="16">
        <f t="shared" si="4"/>
        <v>209054.12</v>
      </c>
      <c r="E17" s="16">
        <f t="shared" si="4"/>
        <v>229192.68</v>
      </c>
      <c r="F17" s="16">
        <f t="shared" si="4"/>
        <v>227709.36</v>
      </c>
      <c r="G17" s="16">
        <f t="shared" si="4"/>
        <v>240686.06</v>
      </c>
      <c r="H17" s="16">
        <f t="shared" si="4"/>
        <v>187516.84</v>
      </c>
      <c r="I17" s="16">
        <f t="shared" si="4"/>
        <v>204934.09999999998</v>
      </c>
      <c r="J17" s="16">
        <f t="shared" si="4"/>
        <v>211431.37999999998</v>
      </c>
      <c r="K17" s="16">
        <f t="shared" si="4"/>
        <v>213735.31999999998</v>
      </c>
      <c r="L17" s="16">
        <f t="shared" si="4"/>
        <v>223188.9</v>
      </c>
      <c r="M17" s="16">
        <f t="shared" si="4"/>
        <v>205331.72</v>
      </c>
      <c r="N17" s="16">
        <f>N13*0.94</f>
        <v>2527337.58</v>
      </c>
      <c r="O17" s="19"/>
    </row>
    <row r="18" spans="1:14" s="11" customFormat="1" ht="15" customHeight="1" thickBot="1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5" s="27" customFormat="1" ht="18" customHeight="1" thickBot="1">
      <c r="A19" s="24" t="s">
        <v>26</v>
      </c>
      <c r="B19" s="25">
        <f aca="true" t="shared" si="5" ref="B19:N19">B16/B17</f>
        <v>0.3751963663563987</v>
      </c>
      <c r="C19" s="25">
        <f t="shared" si="5"/>
        <v>0.3838640906608784</v>
      </c>
      <c r="D19" s="25">
        <f t="shared" si="5"/>
        <v>0.4052873963928575</v>
      </c>
      <c r="E19" s="25">
        <f t="shared" si="5"/>
        <v>0.43723909507057557</v>
      </c>
      <c r="F19" s="25">
        <f t="shared" si="5"/>
        <v>0.408520756459023</v>
      </c>
      <c r="G19" s="25">
        <f t="shared" si="5"/>
        <v>0.4533249661405401</v>
      </c>
      <c r="H19" s="25">
        <f t="shared" si="5"/>
        <v>0.45833750184783406</v>
      </c>
      <c r="I19" s="25">
        <f t="shared" si="5"/>
        <v>0.4339199772024276</v>
      </c>
      <c r="J19" s="25">
        <f t="shared" si="5"/>
        <v>0.46965119368752173</v>
      </c>
      <c r="K19" s="25">
        <f t="shared" si="5"/>
        <v>0.4356182216397365</v>
      </c>
      <c r="L19" s="25">
        <f t="shared" si="5"/>
        <v>0.4511873126306909</v>
      </c>
      <c r="M19" s="25">
        <f t="shared" si="5"/>
        <v>0.46645009353644923</v>
      </c>
      <c r="N19" s="25">
        <f t="shared" si="5"/>
        <v>0.43242383156428194</v>
      </c>
      <c r="O19" s="26"/>
    </row>
    <row r="20" spans="13:14" ht="15.75">
      <c r="M20" s="28" t="s">
        <v>32</v>
      </c>
      <c r="N20" s="29">
        <v>0.01</v>
      </c>
    </row>
    <row r="21" spans="13:14" ht="15.75">
      <c r="M21" s="28" t="s">
        <v>27</v>
      </c>
      <c r="N21" s="29">
        <v>0.0235</v>
      </c>
    </row>
    <row r="22" spans="13:14" ht="15.75">
      <c r="M22" s="28" t="s">
        <v>28</v>
      </c>
      <c r="N22" s="29">
        <f>N19+N20+N21</f>
        <v>0.46592383156428197</v>
      </c>
    </row>
    <row r="23" spans="1:10" ht="60" customHeight="1">
      <c r="A23" s="30"/>
      <c r="B23" s="30"/>
      <c r="C23" s="7"/>
      <c r="D23" s="30"/>
      <c r="E23" s="30"/>
      <c r="H23" s="31"/>
      <c r="I23"/>
      <c r="J23" s="30"/>
    </row>
    <row r="24" spans="6:10" ht="12.75">
      <c r="F24"/>
      <c r="H24" s="32"/>
      <c r="I24" s="33"/>
      <c r="J24"/>
    </row>
    <row r="25" spans="1:9" ht="12.75">
      <c r="A25"/>
      <c r="B25"/>
      <c r="D25"/>
      <c r="E25"/>
      <c r="F25"/>
      <c r="H25" s="33"/>
      <c r="I25" s="33"/>
    </row>
    <row r="26" spans="2:9" ht="12.75">
      <c r="B26"/>
      <c r="D26"/>
      <c r="E26"/>
      <c r="F26"/>
      <c r="H26" s="33"/>
      <c r="I26" s="33"/>
    </row>
    <row r="27" spans="1:6" ht="12.75">
      <c r="A27"/>
      <c r="B27"/>
      <c r="D27"/>
      <c r="F27"/>
    </row>
    <row r="28" spans="1:6" ht="12.75">
      <c r="A28"/>
      <c r="B28"/>
      <c r="D28"/>
      <c r="E28"/>
      <c r="F28"/>
    </row>
  </sheetData>
  <sheetProtection/>
  <printOptions/>
  <pageMargins left="0.28" right="0.55" top="1.07" bottom="1" header="0.5" footer="0.5"/>
  <pageSetup fitToHeight="1" fitToWidth="1" horizontalDpi="360" verticalDpi="360" orientation="landscape" paperSize="9" scale="71" r:id="rId2"/>
  <headerFooter alignWithMargins="0">
    <oddHeader>&amp;L&amp;G&amp;C&amp;"Arial,Grassetto"&amp;12REPORT R.D. COMUNE DIVISO PER MESE&amp;RMod. 53
Rev. 0
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s.cellai</dc:creator>
  <cp:keywords/>
  <dc:description/>
  <cp:lastModifiedBy>donatellab</cp:lastModifiedBy>
  <cp:lastPrinted>2007-10-16T06:12:47Z</cp:lastPrinted>
  <dcterms:created xsi:type="dcterms:W3CDTF">2006-02-28T07:53:51Z</dcterms:created>
  <dcterms:modified xsi:type="dcterms:W3CDTF">2011-01-18T07:35:35Z</dcterms:modified>
  <cp:category/>
  <cp:version/>
  <cp:contentType/>
  <cp:contentStatus/>
</cp:coreProperties>
</file>