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Graduatoria2010 B" sheetId="1" r:id="rId1"/>
    <sheet name="Graduatoria2010 A" sheetId="2" r:id="rId2"/>
  </sheets>
  <definedNames>
    <definedName name="fascia" localSheetId="0">'Graduatoria2010 B'!$B$2:$B$31887</definedName>
    <definedName name="fascia">'Graduatoria2010 A'!$B$2:$B$31911</definedName>
    <definedName name="totale" localSheetId="0">'Graduatoria2010 B'!$K$2:$K$31887</definedName>
    <definedName name="totale">'Graduatoria2010 A'!$K$2:$K$31911</definedName>
  </definedNames>
  <calcPr fullCalcOnLoad="1"/>
</workbook>
</file>

<file path=xl/sharedStrings.xml><?xml version="1.0" encoding="utf-8"?>
<sst xmlns="http://schemas.openxmlformats.org/spreadsheetml/2006/main" count="298" uniqueCount="136">
  <si>
    <t>Progressivo</t>
  </si>
  <si>
    <t xml:space="preserve">Fascia </t>
  </si>
  <si>
    <t>ISE</t>
  </si>
  <si>
    <t>ISEE</t>
  </si>
  <si>
    <t>Canone locazione annuo</t>
  </si>
  <si>
    <t>% incidenza canone su ISE</t>
  </si>
  <si>
    <t>Importo teorico spettante</t>
  </si>
  <si>
    <t>Numero componenti nucleo familiare</t>
  </si>
  <si>
    <t>Numero figli a carico del richiedente</t>
  </si>
  <si>
    <t>Numero soggetti disabili nel nucleo</t>
  </si>
  <si>
    <t>Numero soggetti di età  &gt;65 anni nel nucleo</t>
  </si>
  <si>
    <t>Numero soggetti di età &lt;18 anni nel nucleo</t>
  </si>
  <si>
    <t>Dimensione alloggio in mq</t>
  </si>
  <si>
    <t>Procedura di sfratto avviata (SI/NO)</t>
  </si>
  <si>
    <t>Situaz. di morosità presente  all'atto della presentaz. della domanda (SI/NO)</t>
  </si>
  <si>
    <t>Tipo di contratto (indicare il numero):               1 per 4+4                 2 per 3+2                 3 per ante 431             4 per studente          5 per Altri</t>
  </si>
  <si>
    <t>Codice Fiscale del richiedente</t>
  </si>
  <si>
    <t>Immigrati (si/no)</t>
  </si>
  <si>
    <t>Numero nuclei residenti nell'alloggio ( punto 2,5 all.A DGR 265/09)</t>
  </si>
  <si>
    <t xml:space="preserve">Anticipazione risorse erogate </t>
  </si>
  <si>
    <t>Mesi contratto nel 2010</t>
  </si>
  <si>
    <t>A</t>
  </si>
  <si>
    <t>MRTDNL74T53D612Y</t>
  </si>
  <si>
    <t>NO</t>
  </si>
  <si>
    <t>PRCNLT70E41Z129J</t>
  </si>
  <si>
    <t>BSCGPP68M01G273J</t>
  </si>
  <si>
    <t>HNYSHM65T07Z330G</t>
  </si>
  <si>
    <t>SI</t>
  </si>
  <si>
    <t>RZZHSN73L60Z330Z</t>
  </si>
  <si>
    <t>DSTNTN64T16G813F</t>
  </si>
  <si>
    <t xml:space="preserve">SI </t>
  </si>
  <si>
    <t>BRSSVT75A15G273I</t>
  </si>
  <si>
    <t>NKIGAE75M55Z100O</t>
  </si>
  <si>
    <t>FRDCMN52E63B584I</t>
  </si>
  <si>
    <t>LMJLTN79H26Z100F</t>
  </si>
  <si>
    <t>MCLSLN84P68E532F</t>
  </si>
  <si>
    <t>FSCBRN39A71H637A</t>
  </si>
  <si>
    <t>GNSGNI26C05B036T</t>
  </si>
  <si>
    <t>FNTLEI32B45H635C</t>
  </si>
  <si>
    <t>BGESHN69E56Z100M</t>
  </si>
  <si>
    <t>HXHNLD75S60Z100O</t>
  </si>
  <si>
    <t>DCTTZN81R46A512O</t>
  </si>
  <si>
    <t>BRNCMR63L18A546S</t>
  </si>
  <si>
    <t>MNGGPP80S47G273R</t>
  </si>
  <si>
    <t>SNGSND62D16Z222C</t>
  </si>
  <si>
    <t>DWIMMC65H22Z343L</t>
  </si>
  <si>
    <t>VZTLLN68E59Z129B</t>
  </si>
  <si>
    <t>VGLMHL67T13F352W</t>
  </si>
  <si>
    <t>CRBSNT29H43A632O</t>
  </si>
  <si>
    <t>BRTSRA79R45D612C</t>
  </si>
  <si>
    <t>BRGWTR45H08D299R</t>
  </si>
  <si>
    <t>DEINDR55B03G420G</t>
  </si>
  <si>
    <t>MSTGLI54T66H501K</t>
  </si>
  <si>
    <t>BBDBHM59L10Z330Y</t>
  </si>
  <si>
    <t>CBTVSC29M04D858M</t>
  </si>
  <si>
    <t>B</t>
  </si>
  <si>
    <t>PRSMSM71S15G273H</t>
  </si>
  <si>
    <t>SPNFNC70P22L245E</t>
  </si>
  <si>
    <t>BRNRSR73R14C349Z</t>
  </si>
  <si>
    <t>PRILRA77L49D612F</t>
  </si>
  <si>
    <t>SRTLCN42R59A564P</t>
  </si>
  <si>
    <t>GJNFNN59S25Z100B</t>
  </si>
  <si>
    <t>Numero di protocollo di presentazione della domanda</t>
  </si>
  <si>
    <t>5265/2010</t>
  </si>
  <si>
    <t>5009/2010</t>
  </si>
  <si>
    <t>5000/2010</t>
  </si>
  <si>
    <t>4713/2010</t>
  </si>
  <si>
    <t>4781/2010</t>
  </si>
  <si>
    <t>4645/2010</t>
  </si>
  <si>
    <t>6959/2010</t>
  </si>
  <si>
    <t>6549/2010</t>
  </si>
  <si>
    <t>5352/2010</t>
  </si>
  <si>
    <t>6527/2010</t>
  </si>
  <si>
    <t>6330/2010</t>
  </si>
  <si>
    <t>6224/2010</t>
  </si>
  <si>
    <t>6096/2010</t>
  </si>
  <si>
    <t>5419/2010</t>
  </si>
  <si>
    <t>5701/2010</t>
  </si>
  <si>
    <t>5695/2010</t>
  </si>
  <si>
    <t>5636/2010</t>
  </si>
  <si>
    <t>5596/2010</t>
  </si>
  <si>
    <t>7156/2010</t>
  </si>
  <si>
    <t>5414/2010</t>
  </si>
  <si>
    <t>7674/2010</t>
  </si>
  <si>
    <t>7278/2010</t>
  </si>
  <si>
    <t>7699/2010</t>
  </si>
  <si>
    <t>7673/2010</t>
  </si>
  <si>
    <t>7652/2010</t>
  </si>
  <si>
    <t>7651/2010</t>
  </si>
  <si>
    <t>7723/2010</t>
  </si>
  <si>
    <t>7681/2010</t>
  </si>
  <si>
    <t>6097/2010</t>
  </si>
  <si>
    <t>7750/2010</t>
  </si>
  <si>
    <t>4836/2010</t>
  </si>
  <si>
    <t>7948/2010</t>
  </si>
  <si>
    <t>6336/2010</t>
  </si>
  <si>
    <t>6644/2010</t>
  </si>
  <si>
    <t>6782/2010</t>
  </si>
  <si>
    <t>7269/2010</t>
  </si>
  <si>
    <t>Nome Richiedente</t>
  </si>
  <si>
    <t>Fridella Clementina</t>
  </si>
  <si>
    <t>Martigli Daniela</t>
  </si>
  <si>
    <t>Pricope Nicoletta</t>
  </si>
  <si>
    <t>Bosco Giuseppe</t>
  </si>
  <si>
    <t>Hanyn Si Mohamed</t>
  </si>
  <si>
    <t>Rezzouq Hasnaa</t>
  </si>
  <si>
    <t>Di Stefano Antonio</t>
  </si>
  <si>
    <t>Brusca Salvatore</t>
  </si>
  <si>
    <t>Nika Age</t>
  </si>
  <si>
    <t>Lamaj Elton</t>
  </si>
  <si>
    <t>Miceli Selena</t>
  </si>
  <si>
    <t>Foschini Bruna</t>
  </si>
  <si>
    <t>Ignesti Gino</t>
  </si>
  <si>
    <t>Fantoni Elia</t>
  </si>
  <si>
    <t>Bego Shane</t>
  </si>
  <si>
    <t>Haxhiaj Arjan</t>
  </si>
  <si>
    <t>Dicaterino Tiziana</t>
  </si>
  <si>
    <t>Bruno Casimiro</t>
  </si>
  <si>
    <t>Mangione Giuseppa</t>
  </si>
  <si>
    <t>Singh Sikandar</t>
  </si>
  <si>
    <t>Diaw Amadou M. Charles</t>
  </si>
  <si>
    <t>Vezeteu Liliana</t>
  </si>
  <si>
    <t>Vigliotti Michele</t>
  </si>
  <si>
    <t>Cerbai Assunta</t>
  </si>
  <si>
    <t>Berti Sara</t>
  </si>
  <si>
    <t>Bargellini Walter</t>
  </si>
  <si>
    <t>Dei Andrea</t>
  </si>
  <si>
    <t>Musotti Guilia</t>
  </si>
  <si>
    <t>Abbad Brahim</t>
  </si>
  <si>
    <t>Ciabattini Vasco</t>
  </si>
  <si>
    <t>Presti Massimiliano</t>
  </si>
  <si>
    <t>Spano Francesco</t>
  </si>
  <si>
    <t>Bruno Rosario</t>
  </si>
  <si>
    <t>Pieri Laura</t>
  </si>
  <si>
    <t>Sarti Luciana</t>
  </si>
  <si>
    <t>Gjoni Fran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</si>
</sst>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 quotePrefix="1">
      <alignment wrapText="1"/>
    </xf>
    <xf numFmtId="0" fontId="4" fillId="0" borderId="0" xfId="0" applyNumberFormat="1" applyFont="1" applyAlignment="1">
      <alignment/>
    </xf>
    <xf numFmtId="0" fontId="4" fillId="0" borderId="1" xfId="0" applyNumberFormat="1" applyFont="1" applyBorder="1" applyAlignment="1">
      <alignment textRotation="90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textRotation="90" wrapText="1"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2" borderId="1" xfId="0" applyNumberFormat="1" applyFont="1" applyFill="1" applyBorder="1" applyAlignment="1" applyProtection="1" quotePrefix="1">
      <alignment/>
      <protection/>
    </xf>
    <xf numFmtId="1" fontId="5" fillId="0" borderId="1" xfId="0" applyNumberFormat="1" applyFont="1" applyBorder="1" applyAlignment="1" applyProtection="1">
      <alignment/>
      <protection locked="0"/>
    </xf>
    <xf numFmtId="4" fontId="4" fillId="2" borderId="1" xfId="0" applyNumberFormat="1" applyFont="1" applyFill="1" applyBorder="1" applyAlignment="1" quotePrefix="1">
      <alignment/>
    </xf>
    <xf numFmtId="0" fontId="4" fillId="0" borderId="1" xfId="0" applyNumberFormat="1" applyFont="1" applyBorder="1" applyAlignment="1">
      <alignment/>
    </xf>
    <xf numFmtId="4" fontId="4" fillId="3" borderId="1" xfId="0" applyNumberFormat="1" applyFont="1" applyFill="1" applyBorder="1" applyAlignment="1" quotePrefix="1">
      <alignment/>
    </xf>
    <xf numFmtId="0" fontId="4" fillId="3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W7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AH11" sqref="AH11"/>
    </sheetView>
  </sheetViews>
  <sheetFormatPr defaultColWidth="9.140625" defaultRowHeight="12.75"/>
  <cols>
    <col min="1" max="2" width="9.140625" style="1" customWidth="1"/>
    <col min="3" max="4" width="24.28125" style="1" hidden="1" customWidth="1"/>
    <col min="5" max="5" width="24.28125" style="1" customWidth="1"/>
    <col min="6" max="6" width="13.00390625" style="1" hidden="1" customWidth="1"/>
    <col min="7" max="8" width="11.421875" style="1" hidden="1" customWidth="1"/>
    <col min="9" max="9" width="13.8515625" style="1" customWidth="1"/>
    <col min="10" max="10" width="9.57421875" style="1" customWidth="1"/>
    <col min="11" max="11" width="13.7109375" style="1" customWidth="1"/>
    <col min="12" max="12" width="13.57421875" style="1" hidden="1" customWidth="1"/>
    <col min="13" max="13" width="10.00390625" style="1" hidden="1" customWidth="1"/>
    <col min="14" max="14" width="11.8515625" style="5" hidden="1" customWidth="1"/>
    <col min="15" max="22" width="12.7109375" style="5" hidden="1" customWidth="1"/>
    <col min="23" max="23" width="16.8515625" style="5" hidden="1" customWidth="1"/>
    <col min="24" max="16384" width="9.140625" style="1" customWidth="1"/>
  </cols>
  <sheetData>
    <row r="1" spans="1:23" ht="125.25" customHeight="1">
      <c r="A1" s="2" t="s">
        <v>0</v>
      </c>
      <c r="B1" s="3" t="s">
        <v>1</v>
      </c>
      <c r="C1" s="8" t="s">
        <v>16</v>
      </c>
      <c r="D1" s="8" t="s">
        <v>99</v>
      </c>
      <c r="E1" s="8" t="s">
        <v>62</v>
      </c>
      <c r="F1" s="8" t="s">
        <v>2</v>
      </c>
      <c r="G1" s="8" t="s">
        <v>3</v>
      </c>
      <c r="H1" s="8" t="s">
        <v>4</v>
      </c>
      <c r="I1" s="4" t="s">
        <v>5</v>
      </c>
      <c r="J1" s="8" t="s">
        <v>20</v>
      </c>
      <c r="K1" s="3" t="s">
        <v>6</v>
      </c>
      <c r="L1" s="19" t="s">
        <v>19</v>
      </c>
      <c r="M1" s="9" t="s">
        <v>17</v>
      </c>
      <c r="N1" s="6" t="s">
        <v>7</v>
      </c>
      <c r="O1" s="6" t="s">
        <v>8</v>
      </c>
      <c r="P1" s="6" t="s">
        <v>9</v>
      </c>
      <c r="Q1" s="6" t="s">
        <v>10</v>
      </c>
      <c r="R1" s="6" t="s">
        <v>11</v>
      </c>
      <c r="S1" s="6" t="s">
        <v>12</v>
      </c>
      <c r="T1" s="6" t="s">
        <v>13</v>
      </c>
      <c r="U1" s="6" t="s">
        <v>14</v>
      </c>
      <c r="V1" s="6" t="s">
        <v>18</v>
      </c>
      <c r="W1" s="7" t="s">
        <v>15</v>
      </c>
    </row>
    <row r="2" spans="1:23" ht="15.75">
      <c r="A2" s="10">
        <v>1</v>
      </c>
      <c r="B2" s="11" t="s">
        <v>55</v>
      </c>
      <c r="C2" s="10" t="s">
        <v>56</v>
      </c>
      <c r="D2" s="10" t="s">
        <v>130</v>
      </c>
      <c r="E2" s="10" t="s">
        <v>93</v>
      </c>
      <c r="F2" s="13">
        <v>12762.43</v>
      </c>
      <c r="G2" s="13">
        <v>4797.91</v>
      </c>
      <c r="H2" s="13">
        <v>6600</v>
      </c>
      <c r="I2" s="14">
        <f aca="true" t="shared" si="0" ref="I2:I7">IF(F2=0,999999,H2*100/F2)</f>
        <v>51.71428952009923</v>
      </c>
      <c r="J2" s="15">
        <v>12</v>
      </c>
      <c r="K2" s="16">
        <f aca="true" t="shared" si="1" ref="K2:K7">IF(B2="-",0,IF(IF(B2="-",0,IF(B2="A",(H2-0.14*F2),(H2-0.24*F2)))&lt;0,0,IF(B2="A",IF(IF(B2="-",0,IF(B2="A",(H2-0.14*F2),(H2-0.24*F2)))&gt;3100,3100,IF(B2="-",0,IF(B2="A",(H2-0.14*F2),(H2-0.24*F2)))),IF(IF(B2="-",0,IF(B2="A",(H2-0.14*F2),(H2-0.24*F2)))&gt;2325,2325,IF(B2="-",0,IF(B2="A",(H2-0.14*F2),(H2-0.24*F2))))))*J2/12)</f>
        <v>2325</v>
      </c>
      <c r="L2" s="18"/>
      <c r="M2" s="10" t="s">
        <v>23</v>
      </c>
      <c r="N2" s="17">
        <v>4</v>
      </c>
      <c r="O2" s="17">
        <v>2</v>
      </c>
      <c r="P2" s="17">
        <v>0</v>
      </c>
      <c r="Q2" s="17">
        <v>0</v>
      </c>
      <c r="R2" s="17">
        <v>2</v>
      </c>
      <c r="S2" s="17">
        <v>95</v>
      </c>
      <c r="T2" s="17" t="s">
        <v>23</v>
      </c>
      <c r="U2" s="17" t="s">
        <v>23</v>
      </c>
      <c r="V2" s="17">
        <v>1</v>
      </c>
      <c r="W2" s="17">
        <v>1</v>
      </c>
    </row>
    <row r="3" spans="1:23" ht="15.75">
      <c r="A3" s="10">
        <f>A2+1</f>
        <v>2</v>
      </c>
      <c r="B3" s="11" t="s">
        <v>55</v>
      </c>
      <c r="C3" s="10" t="s">
        <v>59</v>
      </c>
      <c r="D3" s="10" t="s">
        <v>133</v>
      </c>
      <c r="E3" s="10" t="s">
        <v>96</v>
      </c>
      <c r="F3" s="13">
        <v>15645.03</v>
      </c>
      <c r="G3" s="13">
        <v>5489.48</v>
      </c>
      <c r="H3" s="13">
        <v>6600</v>
      </c>
      <c r="I3" s="14">
        <f t="shared" si="0"/>
        <v>42.18592102412076</v>
      </c>
      <c r="J3" s="15">
        <v>12</v>
      </c>
      <c r="K3" s="16">
        <f t="shared" si="1"/>
        <v>2325</v>
      </c>
      <c r="L3" s="18"/>
      <c r="M3" s="10" t="s">
        <v>23</v>
      </c>
      <c r="N3" s="17">
        <v>5</v>
      </c>
      <c r="O3" s="17">
        <v>3</v>
      </c>
      <c r="P3" s="17">
        <v>0</v>
      </c>
      <c r="Q3" s="17">
        <v>0</v>
      </c>
      <c r="R3" s="17">
        <v>3</v>
      </c>
      <c r="S3" s="17">
        <v>90</v>
      </c>
      <c r="T3" s="17" t="s">
        <v>23</v>
      </c>
      <c r="U3" s="17" t="s">
        <v>23</v>
      </c>
      <c r="V3" s="17">
        <v>1</v>
      </c>
      <c r="W3" s="17">
        <v>1</v>
      </c>
    </row>
    <row r="4" spans="1:23" ht="15.75">
      <c r="A4" s="10">
        <f>A3+1</f>
        <v>3</v>
      </c>
      <c r="B4" s="11" t="s">
        <v>55</v>
      </c>
      <c r="C4" s="10" t="s">
        <v>58</v>
      </c>
      <c r="D4" s="10" t="s">
        <v>132</v>
      </c>
      <c r="E4" s="10" t="s">
        <v>95</v>
      </c>
      <c r="F4" s="13">
        <v>18746</v>
      </c>
      <c r="G4" s="13">
        <v>7047.37</v>
      </c>
      <c r="H4" s="13">
        <v>7200</v>
      </c>
      <c r="I4" s="14">
        <f t="shared" si="0"/>
        <v>38.408193747999576</v>
      </c>
      <c r="J4" s="15">
        <v>12</v>
      </c>
      <c r="K4" s="16">
        <f t="shared" si="1"/>
        <v>2325</v>
      </c>
      <c r="L4" s="18"/>
      <c r="M4" s="10" t="s">
        <v>23</v>
      </c>
      <c r="N4" s="17">
        <v>4</v>
      </c>
      <c r="O4" s="17">
        <v>2</v>
      </c>
      <c r="P4" s="17">
        <v>0</v>
      </c>
      <c r="Q4" s="17">
        <v>0</v>
      </c>
      <c r="R4" s="17">
        <v>2</v>
      </c>
      <c r="S4" s="17">
        <v>75</v>
      </c>
      <c r="T4" s="17" t="s">
        <v>23</v>
      </c>
      <c r="U4" s="17" t="s">
        <v>23</v>
      </c>
      <c r="V4" s="17">
        <v>1</v>
      </c>
      <c r="W4" s="17">
        <v>1</v>
      </c>
    </row>
    <row r="5" spans="1:23" ht="15.75">
      <c r="A5" s="10">
        <f>A4+1</f>
        <v>4</v>
      </c>
      <c r="B5" s="11" t="s">
        <v>55</v>
      </c>
      <c r="C5" s="10" t="s">
        <v>60</v>
      </c>
      <c r="D5" s="10" t="s">
        <v>134</v>
      </c>
      <c r="E5" s="10" t="s">
        <v>97</v>
      </c>
      <c r="F5" s="13">
        <v>18648.23</v>
      </c>
      <c r="G5" s="13">
        <v>9008.81</v>
      </c>
      <c r="H5" s="13">
        <v>6000</v>
      </c>
      <c r="I5" s="14">
        <f t="shared" si="0"/>
        <v>32.17463534072671</v>
      </c>
      <c r="J5" s="15">
        <v>12</v>
      </c>
      <c r="K5" s="16">
        <f t="shared" si="1"/>
        <v>1524.4248000000007</v>
      </c>
      <c r="L5" s="18"/>
      <c r="M5" s="10" t="s">
        <v>23</v>
      </c>
      <c r="N5" s="17">
        <v>2</v>
      </c>
      <c r="O5" s="17">
        <v>0</v>
      </c>
      <c r="P5" s="17">
        <v>1</v>
      </c>
      <c r="Q5" s="17">
        <v>2</v>
      </c>
      <c r="R5" s="17">
        <v>0</v>
      </c>
      <c r="S5" s="17">
        <v>74</v>
      </c>
      <c r="T5" s="17" t="s">
        <v>23</v>
      </c>
      <c r="U5" s="17" t="s">
        <v>23</v>
      </c>
      <c r="V5" s="17">
        <v>1</v>
      </c>
      <c r="W5" s="17">
        <v>1</v>
      </c>
    </row>
    <row r="6" spans="1:23" ht="15.75">
      <c r="A6" s="10">
        <f>A5+1</f>
        <v>5</v>
      </c>
      <c r="B6" s="11" t="s">
        <v>55</v>
      </c>
      <c r="C6" s="10" t="s">
        <v>61</v>
      </c>
      <c r="D6" s="10" t="s">
        <v>135</v>
      </c>
      <c r="E6" s="10" t="s">
        <v>98</v>
      </c>
      <c r="F6" s="13">
        <v>14228</v>
      </c>
      <c r="G6" s="13">
        <v>5783.74</v>
      </c>
      <c r="H6" s="13">
        <v>4500</v>
      </c>
      <c r="I6" s="14">
        <f t="shared" si="0"/>
        <v>31.627776215912284</v>
      </c>
      <c r="J6" s="15">
        <v>12</v>
      </c>
      <c r="K6" s="16">
        <f t="shared" si="1"/>
        <v>1085.2800000000002</v>
      </c>
      <c r="L6" s="18"/>
      <c r="M6" s="10" t="s">
        <v>27</v>
      </c>
      <c r="N6" s="17">
        <v>4</v>
      </c>
      <c r="O6" s="17">
        <v>2</v>
      </c>
      <c r="P6" s="17">
        <v>0</v>
      </c>
      <c r="Q6" s="17">
        <v>0</v>
      </c>
      <c r="R6" s="17">
        <v>2</v>
      </c>
      <c r="S6" s="17">
        <v>70</v>
      </c>
      <c r="T6" s="17" t="s">
        <v>23</v>
      </c>
      <c r="U6" s="17" t="s">
        <v>23</v>
      </c>
      <c r="V6" s="17">
        <v>1</v>
      </c>
      <c r="W6" s="17">
        <v>1</v>
      </c>
    </row>
    <row r="7" spans="1:23" ht="15.75">
      <c r="A7" s="10">
        <f>A6+1</f>
        <v>6</v>
      </c>
      <c r="B7" s="11" t="s">
        <v>55</v>
      </c>
      <c r="C7" s="10" t="s">
        <v>57</v>
      </c>
      <c r="D7" s="10" t="s">
        <v>131</v>
      </c>
      <c r="E7" s="10" t="s">
        <v>94</v>
      </c>
      <c r="F7" s="13">
        <v>18903.4</v>
      </c>
      <c r="G7" s="13">
        <v>7684.31</v>
      </c>
      <c r="H7" s="13">
        <v>5160</v>
      </c>
      <c r="I7" s="14">
        <f t="shared" si="0"/>
        <v>27.29667678830263</v>
      </c>
      <c r="J7" s="15">
        <v>12</v>
      </c>
      <c r="K7" s="16">
        <f t="shared" si="1"/>
        <v>623.1840000000002</v>
      </c>
      <c r="L7" s="18"/>
      <c r="M7" s="10" t="s">
        <v>23</v>
      </c>
      <c r="N7" s="17">
        <v>4</v>
      </c>
      <c r="O7" s="17">
        <v>2</v>
      </c>
      <c r="P7" s="17">
        <v>0</v>
      </c>
      <c r="Q7" s="17">
        <v>0</v>
      </c>
      <c r="R7" s="17">
        <v>2</v>
      </c>
      <c r="S7" s="17">
        <v>60</v>
      </c>
      <c r="T7" s="17" t="s">
        <v>23</v>
      </c>
      <c r="U7" s="17" t="s">
        <v>23</v>
      </c>
      <c r="V7" s="17">
        <v>1</v>
      </c>
      <c r="W7" s="17">
        <v>1</v>
      </c>
    </row>
  </sheetData>
  <printOptions/>
  <pageMargins left="0" right="0" top="1.5748031496062993" bottom="0.7874015748031497" header="0.7086614173228347" footer="0.5118110236220472"/>
  <pageSetup horizontalDpi="300" verticalDpi="300" orientation="portrait" paperSize="8" scale="80" r:id="rId1"/>
  <headerFooter alignWithMargins="0">
    <oddHeader>&amp;CGRADUATORIA PROVVISORIA CONTRIBUTI AD INTEGRAZIONE CANONI DI LOCAZIONE ANNO 2010. FASCA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W31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L1" sqref="L1:W16384"/>
    </sheetView>
  </sheetViews>
  <sheetFormatPr defaultColWidth="9.140625" defaultRowHeight="12.75"/>
  <cols>
    <col min="1" max="1" width="4.00390625" style="1" bestFit="1" customWidth="1"/>
    <col min="2" max="2" width="7.140625" style="1" bestFit="1" customWidth="1"/>
    <col min="3" max="3" width="24.28125" style="1" hidden="1" customWidth="1"/>
    <col min="4" max="4" width="26.57421875" style="1" hidden="1" customWidth="1"/>
    <col min="5" max="5" width="15.57421875" style="1" customWidth="1"/>
    <col min="6" max="6" width="13.00390625" style="1" hidden="1" customWidth="1"/>
    <col min="7" max="8" width="11.421875" style="1" hidden="1" customWidth="1"/>
    <col min="9" max="9" width="13.8515625" style="1" customWidth="1"/>
    <col min="10" max="10" width="9.57421875" style="1" customWidth="1"/>
    <col min="11" max="11" width="13.7109375" style="1" customWidth="1"/>
    <col min="12" max="12" width="13.57421875" style="1" hidden="1" customWidth="1"/>
    <col min="13" max="13" width="10.00390625" style="1" hidden="1" customWidth="1"/>
    <col min="14" max="14" width="11.8515625" style="5" hidden="1" customWidth="1"/>
    <col min="15" max="22" width="12.7109375" style="5" hidden="1" customWidth="1"/>
    <col min="23" max="23" width="16.8515625" style="5" hidden="1" customWidth="1"/>
    <col min="24" max="16384" width="9.140625" style="1" customWidth="1"/>
  </cols>
  <sheetData>
    <row r="1" spans="1:23" ht="125.25" customHeight="1">
      <c r="A1" s="2" t="s">
        <v>0</v>
      </c>
      <c r="B1" s="3" t="s">
        <v>1</v>
      </c>
      <c r="C1" s="8" t="s">
        <v>16</v>
      </c>
      <c r="D1" s="8" t="s">
        <v>99</v>
      </c>
      <c r="E1" s="8" t="s">
        <v>62</v>
      </c>
      <c r="F1" s="8" t="s">
        <v>2</v>
      </c>
      <c r="G1" s="8" t="s">
        <v>3</v>
      </c>
      <c r="H1" s="8" t="s">
        <v>4</v>
      </c>
      <c r="I1" s="4" t="s">
        <v>5</v>
      </c>
      <c r="J1" s="8" t="s">
        <v>20</v>
      </c>
      <c r="K1" s="3" t="s">
        <v>6</v>
      </c>
      <c r="L1" s="19" t="s">
        <v>19</v>
      </c>
      <c r="M1" s="9" t="s">
        <v>17</v>
      </c>
      <c r="N1" s="6" t="s">
        <v>7</v>
      </c>
      <c r="O1" s="6" t="s">
        <v>8</v>
      </c>
      <c r="P1" s="6" t="s">
        <v>9</v>
      </c>
      <c r="Q1" s="6" t="s">
        <v>10</v>
      </c>
      <c r="R1" s="6" t="s">
        <v>11</v>
      </c>
      <c r="S1" s="6" t="s">
        <v>12</v>
      </c>
      <c r="T1" s="6" t="s">
        <v>13</v>
      </c>
      <c r="U1" s="6" t="s">
        <v>14</v>
      </c>
      <c r="V1" s="6" t="s">
        <v>18</v>
      </c>
      <c r="W1" s="7" t="s">
        <v>15</v>
      </c>
    </row>
    <row r="2" spans="1:23" ht="15.75">
      <c r="A2" s="10">
        <v>1</v>
      </c>
      <c r="B2" s="11" t="s">
        <v>21</v>
      </c>
      <c r="C2" s="12" t="s">
        <v>33</v>
      </c>
      <c r="D2" s="12" t="s">
        <v>100</v>
      </c>
      <c r="E2" s="12" t="s">
        <v>71</v>
      </c>
      <c r="F2" s="13">
        <v>0</v>
      </c>
      <c r="G2" s="13">
        <v>0</v>
      </c>
      <c r="H2" s="13">
        <v>3090</v>
      </c>
      <c r="I2" s="14">
        <f aca="true" t="shared" si="0" ref="I2:I31">IF(F2=0,999999,H2*100/F2)</f>
        <v>999999</v>
      </c>
      <c r="J2" s="15">
        <v>12</v>
      </c>
      <c r="K2" s="16">
        <f aca="true" t="shared" si="1" ref="K2:K31">IF(B2="-",0,IF(IF(B2="-",0,IF(B2="A",(H2-0.14*F2),(H2-0.24*F2)))&lt;0,0,IF(B2="A",IF(IF(B2="-",0,IF(B2="A",(H2-0.14*F2),(H2-0.24*F2)))&gt;3100,3100,IF(B2="-",0,IF(B2="A",(H2-0.14*F2),(H2-0.24*F2)))),IF(IF(B2="-",0,IF(B2="A",(H2-0.14*F2),(H2-0.24*F2)))&gt;2325,2325,IF(B2="-",0,IF(B2="A",(H2-0.14*F2),(H2-0.24*F2))))))*J2/12)</f>
        <v>3090</v>
      </c>
      <c r="L2" s="18"/>
      <c r="M2" s="20" t="s">
        <v>23</v>
      </c>
      <c r="N2" s="17">
        <v>1</v>
      </c>
      <c r="O2" s="17">
        <v>0</v>
      </c>
      <c r="P2" s="17">
        <v>0</v>
      </c>
      <c r="Q2" s="17">
        <v>1</v>
      </c>
      <c r="R2" s="17">
        <v>0</v>
      </c>
      <c r="S2" s="17">
        <v>42</v>
      </c>
      <c r="T2" s="17" t="s">
        <v>23</v>
      </c>
      <c r="U2" s="17" t="s">
        <v>23</v>
      </c>
      <c r="V2" s="17">
        <v>1</v>
      </c>
      <c r="W2" s="17">
        <v>1</v>
      </c>
    </row>
    <row r="3" spans="1:23" ht="15.75">
      <c r="A3" s="10">
        <f aca="true" t="shared" si="2" ref="A3:A14">A2+1</f>
        <v>2</v>
      </c>
      <c r="B3" s="11" t="s">
        <v>21</v>
      </c>
      <c r="C3" s="12" t="s">
        <v>35</v>
      </c>
      <c r="D3" s="12" t="s">
        <v>110</v>
      </c>
      <c r="E3" s="12" t="s">
        <v>73</v>
      </c>
      <c r="F3" s="13">
        <v>0</v>
      </c>
      <c r="G3" s="13">
        <v>0</v>
      </c>
      <c r="H3" s="13">
        <v>6192</v>
      </c>
      <c r="I3" s="14">
        <f t="shared" si="0"/>
        <v>999999</v>
      </c>
      <c r="J3" s="15">
        <v>12</v>
      </c>
      <c r="K3" s="16">
        <f t="shared" si="1"/>
        <v>3100</v>
      </c>
      <c r="L3" s="18"/>
      <c r="M3" s="20" t="s">
        <v>23</v>
      </c>
      <c r="N3" s="17">
        <v>2</v>
      </c>
      <c r="O3" s="17">
        <v>1</v>
      </c>
      <c r="P3" s="17"/>
      <c r="Q3" s="17">
        <v>0</v>
      </c>
      <c r="R3" s="17">
        <v>1</v>
      </c>
      <c r="S3" s="17">
        <v>60</v>
      </c>
      <c r="T3" s="17" t="s">
        <v>23</v>
      </c>
      <c r="U3" s="17" t="s">
        <v>23</v>
      </c>
      <c r="V3" s="17">
        <v>1</v>
      </c>
      <c r="W3" s="17">
        <v>1</v>
      </c>
    </row>
    <row r="4" spans="1:23" ht="15.75">
      <c r="A4" s="10">
        <f t="shared" si="2"/>
        <v>3</v>
      </c>
      <c r="B4" s="11" t="s">
        <v>21</v>
      </c>
      <c r="C4" s="12" t="s">
        <v>42</v>
      </c>
      <c r="D4" s="12" t="s">
        <v>117</v>
      </c>
      <c r="E4" s="12" t="s">
        <v>80</v>
      </c>
      <c r="F4" s="13">
        <v>0</v>
      </c>
      <c r="G4" s="13">
        <v>0</v>
      </c>
      <c r="H4" s="13">
        <v>7800</v>
      </c>
      <c r="I4" s="14">
        <f t="shared" si="0"/>
        <v>999999</v>
      </c>
      <c r="J4" s="15">
        <v>12</v>
      </c>
      <c r="K4" s="16">
        <f t="shared" si="1"/>
        <v>3100</v>
      </c>
      <c r="L4" s="18"/>
      <c r="M4" s="20" t="s">
        <v>23</v>
      </c>
      <c r="N4" s="17">
        <v>4</v>
      </c>
      <c r="O4" s="17">
        <v>2</v>
      </c>
      <c r="P4" s="17">
        <v>0</v>
      </c>
      <c r="Q4" s="17">
        <v>0</v>
      </c>
      <c r="R4" s="17">
        <v>2</v>
      </c>
      <c r="S4" s="17">
        <v>87</v>
      </c>
      <c r="T4" s="17" t="s">
        <v>23</v>
      </c>
      <c r="U4" s="17" t="s">
        <v>23</v>
      </c>
      <c r="V4" s="17">
        <v>1</v>
      </c>
      <c r="W4" s="17">
        <v>1</v>
      </c>
    </row>
    <row r="5" spans="1:23" ht="15.75">
      <c r="A5" s="10">
        <f t="shared" si="2"/>
        <v>4</v>
      </c>
      <c r="B5" s="11" t="s">
        <v>21</v>
      </c>
      <c r="C5" s="12" t="s">
        <v>53</v>
      </c>
      <c r="D5" s="12" t="s">
        <v>128</v>
      </c>
      <c r="E5" s="12" t="s">
        <v>91</v>
      </c>
      <c r="F5" s="13">
        <v>0</v>
      </c>
      <c r="G5" s="13">
        <v>0</v>
      </c>
      <c r="H5" s="13">
        <v>6000</v>
      </c>
      <c r="I5" s="14">
        <f t="shared" si="0"/>
        <v>999999</v>
      </c>
      <c r="J5" s="15">
        <v>12</v>
      </c>
      <c r="K5" s="16">
        <f t="shared" si="1"/>
        <v>3100</v>
      </c>
      <c r="L5" s="18"/>
      <c r="M5" s="20" t="s">
        <v>27</v>
      </c>
      <c r="N5" s="17">
        <v>2</v>
      </c>
      <c r="O5" s="17">
        <v>1</v>
      </c>
      <c r="P5" s="17">
        <v>0</v>
      </c>
      <c r="Q5" s="17">
        <v>0</v>
      </c>
      <c r="R5" s="17">
        <v>1</v>
      </c>
      <c r="S5" s="17">
        <v>75</v>
      </c>
      <c r="T5" s="17" t="s">
        <v>23</v>
      </c>
      <c r="U5" s="17" t="s">
        <v>23</v>
      </c>
      <c r="V5" s="17">
        <v>1</v>
      </c>
      <c r="W5" s="17">
        <v>1</v>
      </c>
    </row>
    <row r="6" spans="1:23" ht="15.75">
      <c r="A6" s="10">
        <f t="shared" si="2"/>
        <v>5</v>
      </c>
      <c r="B6" s="11" t="s">
        <v>21</v>
      </c>
      <c r="C6" s="12" t="s">
        <v>43</v>
      </c>
      <c r="D6" s="12" t="s">
        <v>118</v>
      </c>
      <c r="E6" s="12" t="s">
        <v>81</v>
      </c>
      <c r="F6" s="13">
        <v>351.43</v>
      </c>
      <c r="G6" s="13">
        <v>198.55</v>
      </c>
      <c r="H6" s="13">
        <v>5400</v>
      </c>
      <c r="I6" s="14">
        <f t="shared" si="0"/>
        <v>1536.5791195970749</v>
      </c>
      <c r="J6" s="15">
        <v>12</v>
      </c>
      <c r="K6" s="16">
        <f t="shared" si="1"/>
        <v>3100</v>
      </c>
      <c r="L6" s="18"/>
      <c r="M6" s="20" t="s">
        <v>23</v>
      </c>
      <c r="N6" s="17">
        <v>2</v>
      </c>
      <c r="O6" s="17">
        <v>1</v>
      </c>
      <c r="P6" s="17">
        <v>0</v>
      </c>
      <c r="Q6" s="17">
        <v>0</v>
      </c>
      <c r="R6" s="17">
        <v>1</v>
      </c>
      <c r="S6" s="17">
        <v>60</v>
      </c>
      <c r="T6" s="17" t="s">
        <v>23</v>
      </c>
      <c r="U6" s="17" t="s">
        <v>23</v>
      </c>
      <c r="V6" s="17">
        <v>1</v>
      </c>
      <c r="W6" s="17">
        <v>1</v>
      </c>
    </row>
    <row r="7" spans="1:23" ht="15.75">
      <c r="A7" s="10">
        <f t="shared" si="2"/>
        <v>6</v>
      </c>
      <c r="B7" s="11" t="s">
        <v>21</v>
      </c>
      <c r="C7" s="12" t="s">
        <v>26</v>
      </c>
      <c r="D7" s="12" t="s">
        <v>104</v>
      </c>
      <c r="E7" s="12" t="s">
        <v>66</v>
      </c>
      <c r="F7" s="13">
        <v>551.39</v>
      </c>
      <c r="G7" s="13">
        <v>1356.43</v>
      </c>
      <c r="H7" s="13">
        <v>6000</v>
      </c>
      <c r="I7" s="14">
        <f t="shared" si="0"/>
        <v>1088.1590163042492</v>
      </c>
      <c r="J7" s="15">
        <v>12</v>
      </c>
      <c r="K7" s="16">
        <f t="shared" si="1"/>
        <v>3100</v>
      </c>
      <c r="L7" s="18"/>
      <c r="M7" s="20" t="s">
        <v>27</v>
      </c>
      <c r="N7" s="17">
        <v>4</v>
      </c>
      <c r="O7" s="17">
        <v>2</v>
      </c>
      <c r="P7" s="17">
        <v>0</v>
      </c>
      <c r="Q7" s="17">
        <v>0</v>
      </c>
      <c r="R7" s="17">
        <v>2</v>
      </c>
      <c r="S7" s="17">
        <v>99</v>
      </c>
      <c r="T7" s="17" t="s">
        <v>23</v>
      </c>
      <c r="U7" s="17" t="s">
        <v>23</v>
      </c>
      <c r="V7" s="17">
        <v>1</v>
      </c>
      <c r="W7" s="17">
        <v>2</v>
      </c>
    </row>
    <row r="8" spans="1:23" ht="15.75">
      <c r="A8" s="10">
        <f t="shared" si="2"/>
        <v>7</v>
      </c>
      <c r="B8" s="11" t="s">
        <v>21</v>
      </c>
      <c r="C8" s="12" t="s">
        <v>46</v>
      </c>
      <c r="D8" s="12" t="s">
        <v>121</v>
      </c>
      <c r="E8" s="12" t="s">
        <v>84</v>
      </c>
      <c r="F8" s="13">
        <v>912.43</v>
      </c>
      <c r="G8" s="13">
        <v>447.27</v>
      </c>
      <c r="H8" s="13">
        <v>6000</v>
      </c>
      <c r="I8" s="14">
        <f t="shared" si="0"/>
        <v>657.5846914283836</v>
      </c>
      <c r="J8" s="15">
        <v>12</v>
      </c>
      <c r="K8" s="16">
        <f t="shared" si="1"/>
        <v>3100</v>
      </c>
      <c r="L8" s="18"/>
      <c r="M8" s="20" t="s">
        <v>27</v>
      </c>
      <c r="N8" s="17">
        <v>3</v>
      </c>
      <c r="O8" s="17">
        <v>1</v>
      </c>
      <c r="P8" s="17">
        <v>0</v>
      </c>
      <c r="Q8" s="17">
        <v>0</v>
      </c>
      <c r="R8" s="17">
        <v>1</v>
      </c>
      <c r="S8" s="17">
        <v>50</v>
      </c>
      <c r="T8" s="17" t="s">
        <v>23</v>
      </c>
      <c r="U8" s="17" t="s">
        <v>23</v>
      </c>
      <c r="V8" s="17">
        <v>1</v>
      </c>
      <c r="W8" s="17">
        <v>1</v>
      </c>
    </row>
    <row r="9" spans="1:23" ht="15.75">
      <c r="A9" s="10">
        <f t="shared" si="2"/>
        <v>8</v>
      </c>
      <c r="B9" s="11" t="s">
        <v>21</v>
      </c>
      <c r="C9" s="12" t="s">
        <v>29</v>
      </c>
      <c r="D9" s="12" t="s">
        <v>106</v>
      </c>
      <c r="E9" s="12" t="s">
        <v>68</v>
      </c>
      <c r="F9" s="13">
        <v>862</v>
      </c>
      <c r="G9" s="13">
        <v>416.43</v>
      </c>
      <c r="H9" s="13">
        <v>3840</v>
      </c>
      <c r="I9" s="14">
        <f t="shared" si="0"/>
        <v>445.4756380510441</v>
      </c>
      <c r="J9" s="15">
        <v>12</v>
      </c>
      <c r="K9" s="16">
        <f t="shared" si="1"/>
        <v>3100</v>
      </c>
      <c r="L9" s="18"/>
      <c r="M9" s="20" t="s">
        <v>23</v>
      </c>
      <c r="N9" s="17">
        <v>2</v>
      </c>
      <c r="O9" s="17">
        <v>0</v>
      </c>
      <c r="P9" s="17">
        <v>0</v>
      </c>
      <c r="Q9" s="17">
        <v>0</v>
      </c>
      <c r="R9" s="17">
        <v>0</v>
      </c>
      <c r="S9" s="17">
        <v>85</v>
      </c>
      <c r="T9" s="17" t="s">
        <v>23</v>
      </c>
      <c r="U9" s="17" t="s">
        <v>30</v>
      </c>
      <c r="V9" s="17">
        <v>1</v>
      </c>
      <c r="W9" s="17">
        <v>2</v>
      </c>
    </row>
    <row r="10" spans="1:23" ht="15.75">
      <c r="A10" s="10">
        <f t="shared" si="2"/>
        <v>9</v>
      </c>
      <c r="B10" s="11" t="s">
        <v>21</v>
      </c>
      <c r="C10" s="12" t="s">
        <v>50</v>
      </c>
      <c r="D10" s="12" t="s">
        <v>125</v>
      </c>
      <c r="E10" s="12" t="s">
        <v>88</v>
      </c>
      <c r="F10" s="13">
        <v>1972</v>
      </c>
      <c r="G10" s="13">
        <v>1314.67</v>
      </c>
      <c r="H10" s="13">
        <v>3981.72</v>
      </c>
      <c r="I10" s="14">
        <f t="shared" si="0"/>
        <v>201.91277890466532</v>
      </c>
      <c r="J10" s="15">
        <v>12</v>
      </c>
      <c r="K10" s="16">
        <f t="shared" si="1"/>
        <v>3100</v>
      </c>
      <c r="L10" s="18"/>
      <c r="M10" s="20" t="s">
        <v>23</v>
      </c>
      <c r="N10" s="17">
        <v>1</v>
      </c>
      <c r="O10" s="17"/>
      <c r="P10" s="17">
        <v>0</v>
      </c>
      <c r="Q10" s="17">
        <v>1</v>
      </c>
      <c r="R10" s="17">
        <v>0</v>
      </c>
      <c r="S10" s="17"/>
      <c r="T10" s="17" t="s">
        <v>23</v>
      </c>
      <c r="U10" s="17" t="s">
        <v>23</v>
      </c>
      <c r="V10" s="17">
        <v>1</v>
      </c>
      <c r="W10" s="17">
        <v>1</v>
      </c>
    </row>
    <row r="11" spans="1:23" ht="15.75">
      <c r="A11" s="10">
        <f t="shared" si="2"/>
        <v>10</v>
      </c>
      <c r="B11" s="11" t="s">
        <v>21</v>
      </c>
      <c r="C11" s="12" t="s">
        <v>32</v>
      </c>
      <c r="D11" s="12" t="s">
        <v>108</v>
      </c>
      <c r="E11" s="12" t="s">
        <v>70</v>
      </c>
      <c r="F11" s="13">
        <v>2523</v>
      </c>
      <c r="G11" s="13">
        <v>1034.02</v>
      </c>
      <c r="H11" s="13">
        <v>4200</v>
      </c>
      <c r="I11" s="14">
        <f t="shared" si="0"/>
        <v>166.46848989298454</v>
      </c>
      <c r="J11" s="15">
        <v>12</v>
      </c>
      <c r="K11" s="16">
        <f t="shared" si="1"/>
        <v>3100</v>
      </c>
      <c r="L11" s="18"/>
      <c r="M11" s="20" t="s">
        <v>27</v>
      </c>
      <c r="N11" s="17">
        <v>3</v>
      </c>
      <c r="O11" s="17">
        <v>2</v>
      </c>
      <c r="P11" s="17">
        <v>0</v>
      </c>
      <c r="Q11" s="17">
        <v>0</v>
      </c>
      <c r="R11" s="17">
        <v>2</v>
      </c>
      <c r="S11" s="17">
        <v>35</v>
      </c>
      <c r="T11" s="17" t="s">
        <v>23</v>
      </c>
      <c r="U11" s="17" t="s">
        <v>23</v>
      </c>
      <c r="V11" s="17">
        <v>1</v>
      </c>
      <c r="W11" s="17">
        <v>1</v>
      </c>
    </row>
    <row r="12" spans="1:23" ht="15.75">
      <c r="A12" s="10">
        <f t="shared" si="2"/>
        <v>11</v>
      </c>
      <c r="B12" s="11" t="s">
        <v>21</v>
      </c>
      <c r="C12" s="12" t="s">
        <v>40</v>
      </c>
      <c r="D12" s="12" t="s">
        <v>115</v>
      </c>
      <c r="E12" s="12" t="s">
        <v>78</v>
      </c>
      <c r="F12" s="13">
        <v>4659.43</v>
      </c>
      <c r="G12" s="13">
        <v>1897.08</v>
      </c>
      <c r="H12" s="13">
        <v>6420</v>
      </c>
      <c r="I12" s="14">
        <f t="shared" si="0"/>
        <v>137.78509388487433</v>
      </c>
      <c r="J12" s="15">
        <v>12</v>
      </c>
      <c r="K12" s="16">
        <f t="shared" si="1"/>
        <v>3100</v>
      </c>
      <c r="L12" s="18"/>
      <c r="M12" s="20" t="s">
        <v>27</v>
      </c>
      <c r="N12" s="17">
        <v>4</v>
      </c>
      <c r="O12" s="17">
        <v>2</v>
      </c>
      <c r="P12" s="17">
        <v>0</v>
      </c>
      <c r="Q12" s="17">
        <v>0</v>
      </c>
      <c r="R12" s="17">
        <v>2</v>
      </c>
      <c r="S12" s="17">
        <v>94</v>
      </c>
      <c r="T12" s="17" t="s">
        <v>23</v>
      </c>
      <c r="U12" s="17" t="s">
        <v>23</v>
      </c>
      <c r="V12" s="17">
        <v>1</v>
      </c>
      <c r="W12" s="17">
        <v>1</v>
      </c>
    </row>
    <row r="13" spans="1:23" ht="15.75">
      <c r="A13" s="10">
        <f t="shared" si="2"/>
        <v>12</v>
      </c>
      <c r="B13" s="11" t="s">
        <v>21</v>
      </c>
      <c r="C13" s="12" t="s">
        <v>44</v>
      </c>
      <c r="D13" s="12" t="s">
        <v>119</v>
      </c>
      <c r="E13" s="12" t="s">
        <v>82</v>
      </c>
      <c r="F13" s="13">
        <v>3927.43</v>
      </c>
      <c r="G13" s="13">
        <v>1378.05</v>
      </c>
      <c r="H13" s="13">
        <v>5400</v>
      </c>
      <c r="I13" s="14">
        <f t="shared" si="0"/>
        <v>137.49449385475998</v>
      </c>
      <c r="J13" s="15">
        <v>12</v>
      </c>
      <c r="K13" s="16">
        <f t="shared" si="1"/>
        <v>3100</v>
      </c>
      <c r="L13" s="18"/>
      <c r="M13" s="20" t="s">
        <v>27</v>
      </c>
      <c r="N13" s="17">
        <v>5</v>
      </c>
      <c r="O13" s="17">
        <v>3</v>
      </c>
      <c r="P13" s="17">
        <v>0</v>
      </c>
      <c r="Q13" s="17">
        <v>0</v>
      </c>
      <c r="R13" s="17">
        <v>3</v>
      </c>
      <c r="S13" s="17">
        <v>83</v>
      </c>
      <c r="T13" s="17" t="s">
        <v>23</v>
      </c>
      <c r="U13" s="17" t="s">
        <v>23</v>
      </c>
      <c r="V13" s="17">
        <v>1</v>
      </c>
      <c r="W13" s="17">
        <v>1</v>
      </c>
    </row>
    <row r="14" spans="1:23" ht="15.75">
      <c r="A14" s="10">
        <f t="shared" si="2"/>
        <v>13</v>
      </c>
      <c r="B14" s="11" t="s">
        <v>21</v>
      </c>
      <c r="C14" s="12" t="s">
        <v>47</v>
      </c>
      <c r="D14" s="12" t="s">
        <v>122</v>
      </c>
      <c r="E14" s="12" t="s">
        <v>85</v>
      </c>
      <c r="F14" s="13">
        <v>7354.29</v>
      </c>
      <c r="G14" s="13">
        <v>2989.55</v>
      </c>
      <c r="H14" s="13">
        <v>8688</v>
      </c>
      <c r="I14" s="14">
        <f t="shared" si="0"/>
        <v>118.13512929188269</v>
      </c>
      <c r="J14" s="15">
        <v>12</v>
      </c>
      <c r="K14" s="16">
        <f t="shared" si="1"/>
        <v>3100</v>
      </c>
      <c r="L14" s="18"/>
      <c r="M14" s="20" t="s">
        <v>23</v>
      </c>
      <c r="N14" s="17">
        <v>4</v>
      </c>
      <c r="O14" s="17">
        <v>2</v>
      </c>
      <c r="P14" s="17">
        <v>0</v>
      </c>
      <c r="Q14" s="17">
        <v>0</v>
      </c>
      <c r="R14" s="17">
        <v>2</v>
      </c>
      <c r="S14" s="17">
        <v>99</v>
      </c>
      <c r="T14" s="17" t="s">
        <v>23</v>
      </c>
      <c r="U14" s="17" t="s">
        <v>23</v>
      </c>
      <c r="V14" s="17">
        <v>1</v>
      </c>
      <c r="W14" s="17">
        <v>1</v>
      </c>
    </row>
    <row r="15" spans="1:23" ht="15.75">
      <c r="A15" s="10">
        <f aca="true" t="shared" si="3" ref="A15:A31">A14+1</f>
        <v>14</v>
      </c>
      <c r="B15" s="11" t="s">
        <v>21</v>
      </c>
      <c r="C15" s="12" t="s">
        <v>22</v>
      </c>
      <c r="D15" s="12" t="s">
        <v>101</v>
      </c>
      <c r="E15" s="12" t="s">
        <v>63</v>
      </c>
      <c r="F15" s="13">
        <v>4729</v>
      </c>
      <c r="G15" s="13">
        <v>2400.51</v>
      </c>
      <c r="H15" s="13">
        <v>4800</v>
      </c>
      <c r="I15" s="14">
        <f t="shared" si="0"/>
        <v>101.50137449777965</v>
      </c>
      <c r="J15" s="15">
        <v>12</v>
      </c>
      <c r="K15" s="16">
        <f t="shared" si="1"/>
        <v>3100</v>
      </c>
      <c r="L15" s="18"/>
      <c r="M15" s="20" t="s">
        <v>23</v>
      </c>
      <c r="N15" s="17">
        <v>2</v>
      </c>
      <c r="O15" s="17">
        <v>1</v>
      </c>
      <c r="P15" s="17">
        <v>0</v>
      </c>
      <c r="Q15" s="17">
        <v>0</v>
      </c>
      <c r="R15" s="17">
        <v>1</v>
      </c>
      <c r="S15" s="17">
        <v>56.31</v>
      </c>
      <c r="T15" s="17" t="s">
        <v>23</v>
      </c>
      <c r="U15" s="17" t="s">
        <v>23</v>
      </c>
      <c r="V15" s="17">
        <v>1</v>
      </c>
      <c r="W15" s="17">
        <v>1</v>
      </c>
    </row>
    <row r="16" spans="1:23" ht="15.75">
      <c r="A16" s="10">
        <f t="shared" si="3"/>
        <v>15</v>
      </c>
      <c r="B16" s="11" t="s">
        <v>21</v>
      </c>
      <c r="C16" s="12" t="s">
        <v>52</v>
      </c>
      <c r="D16" s="12" t="s">
        <v>127</v>
      </c>
      <c r="E16" s="12" t="s">
        <v>90</v>
      </c>
      <c r="F16" s="13">
        <v>2956</v>
      </c>
      <c r="G16" s="13">
        <v>2956</v>
      </c>
      <c r="H16" s="13">
        <v>3000</v>
      </c>
      <c r="I16" s="14">
        <f t="shared" si="0"/>
        <v>101.48849797023004</v>
      </c>
      <c r="J16" s="15">
        <v>12</v>
      </c>
      <c r="K16" s="16">
        <f t="shared" si="1"/>
        <v>2586.16</v>
      </c>
      <c r="L16" s="18"/>
      <c r="M16" s="20" t="s">
        <v>23</v>
      </c>
      <c r="N16" s="17">
        <v>1</v>
      </c>
      <c r="O16" s="17">
        <v>0</v>
      </c>
      <c r="P16" s="17">
        <v>0</v>
      </c>
      <c r="Q16" s="17">
        <v>0</v>
      </c>
      <c r="R16" s="17">
        <v>0</v>
      </c>
      <c r="S16" s="17"/>
      <c r="T16" s="17" t="s">
        <v>23</v>
      </c>
      <c r="U16" s="17" t="s">
        <v>23</v>
      </c>
      <c r="V16" s="17">
        <v>1</v>
      </c>
      <c r="W16" s="17">
        <v>1</v>
      </c>
    </row>
    <row r="17" spans="1:23" ht="15.75">
      <c r="A17" s="10">
        <f t="shared" si="3"/>
        <v>16</v>
      </c>
      <c r="B17" s="11" t="s">
        <v>21</v>
      </c>
      <c r="C17" s="12" t="s">
        <v>37</v>
      </c>
      <c r="D17" s="12" t="s">
        <v>112</v>
      </c>
      <c r="E17" s="12" t="s">
        <v>75</v>
      </c>
      <c r="F17" s="13">
        <v>5598.83</v>
      </c>
      <c r="G17" s="13">
        <v>2178.53</v>
      </c>
      <c r="H17" s="13">
        <v>5400</v>
      </c>
      <c r="I17" s="14">
        <f t="shared" si="0"/>
        <v>96.44872232234235</v>
      </c>
      <c r="J17" s="15">
        <v>12</v>
      </c>
      <c r="K17" s="16">
        <f t="shared" si="1"/>
        <v>3100</v>
      </c>
      <c r="L17" s="18"/>
      <c r="M17" s="20" t="s">
        <v>23</v>
      </c>
      <c r="N17" s="17">
        <v>2</v>
      </c>
      <c r="O17" s="17">
        <v>0</v>
      </c>
      <c r="P17" s="17">
        <v>0</v>
      </c>
      <c r="Q17" s="17">
        <v>2</v>
      </c>
      <c r="R17" s="17">
        <v>0</v>
      </c>
      <c r="S17" s="17">
        <v>75</v>
      </c>
      <c r="T17" s="17" t="s">
        <v>23</v>
      </c>
      <c r="U17" s="17" t="s">
        <v>23</v>
      </c>
      <c r="V17" s="17">
        <v>1</v>
      </c>
      <c r="W17" s="17">
        <v>1</v>
      </c>
    </row>
    <row r="18" spans="1:23" ht="15.75">
      <c r="A18" s="10">
        <f t="shared" si="3"/>
        <v>17</v>
      </c>
      <c r="B18" s="11" t="s">
        <v>21</v>
      </c>
      <c r="C18" s="12" t="s">
        <v>41</v>
      </c>
      <c r="D18" s="12" t="s">
        <v>116</v>
      </c>
      <c r="E18" s="12" t="s">
        <v>79</v>
      </c>
      <c r="F18" s="13">
        <v>8441.03</v>
      </c>
      <c r="G18" s="13">
        <v>3431.31</v>
      </c>
      <c r="H18" s="13">
        <v>7200</v>
      </c>
      <c r="I18" s="14">
        <f t="shared" si="0"/>
        <v>85.29764732503023</v>
      </c>
      <c r="J18" s="15">
        <v>12</v>
      </c>
      <c r="K18" s="16">
        <f t="shared" si="1"/>
        <v>3100</v>
      </c>
      <c r="L18" s="18"/>
      <c r="M18" s="20" t="s">
        <v>23</v>
      </c>
      <c r="N18" s="17">
        <v>4</v>
      </c>
      <c r="O18" s="17">
        <v>2</v>
      </c>
      <c r="P18" s="17">
        <v>0</v>
      </c>
      <c r="Q18" s="17">
        <v>0</v>
      </c>
      <c r="R18" s="17">
        <v>2</v>
      </c>
      <c r="S18" s="17">
        <v>84</v>
      </c>
      <c r="T18" s="17" t="s">
        <v>23</v>
      </c>
      <c r="U18" s="17" t="s">
        <v>23</v>
      </c>
      <c r="V18" s="17">
        <v>1</v>
      </c>
      <c r="W18" s="17">
        <v>1</v>
      </c>
    </row>
    <row r="19" spans="1:23" ht="15.75">
      <c r="A19" s="10">
        <f t="shared" si="3"/>
        <v>18</v>
      </c>
      <c r="B19" s="11" t="s">
        <v>21</v>
      </c>
      <c r="C19" s="12" t="s">
        <v>45</v>
      </c>
      <c r="D19" s="12" t="s">
        <v>120</v>
      </c>
      <c r="E19" s="12" t="s">
        <v>83</v>
      </c>
      <c r="F19" s="13">
        <v>5979</v>
      </c>
      <c r="G19" s="13">
        <v>2930.88</v>
      </c>
      <c r="H19" s="13">
        <v>4800</v>
      </c>
      <c r="I19" s="14">
        <f t="shared" si="0"/>
        <v>80.28098344204716</v>
      </c>
      <c r="J19" s="15">
        <v>12</v>
      </c>
      <c r="K19" s="16">
        <f t="shared" si="1"/>
        <v>3100</v>
      </c>
      <c r="L19" s="18"/>
      <c r="M19" s="20" t="s">
        <v>27</v>
      </c>
      <c r="N19" s="17">
        <v>3</v>
      </c>
      <c r="O19" s="17">
        <v>1</v>
      </c>
      <c r="P19" s="17">
        <v>0</v>
      </c>
      <c r="Q19" s="17">
        <v>0</v>
      </c>
      <c r="R19" s="17">
        <v>1</v>
      </c>
      <c r="S19" s="17">
        <v>50</v>
      </c>
      <c r="T19" s="17" t="s">
        <v>23</v>
      </c>
      <c r="U19" s="17" t="s">
        <v>23</v>
      </c>
      <c r="V19" s="17">
        <v>1</v>
      </c>
      <c r="W19" s="17">
        <v>1</v>
      </c>
    </row>
    <row r="20" spans="1:23" ht="15.75">
      <c r="A20" s="10">
        <f t="shared" si="3"/>
        <v>19</v>
      </c>
      <c r="B20" s="11" t="s">
        <v>21</v>
      </c>
      <c r="C20" s="12" t="s">
        <v>38</v>
      </c>
      <c r="D20" s="12" t="s">
        <v>113</v>
      </c>
      <c r="E20" s="12" t="s">
        <v>76</v>
      </c>
      <c r="F20" s="13">
        <v>5857</v>
      </c>
      <c r="G20" s="13">
        <v>5857</v>
      </c>
      <c r="H20" s="13">
        <v>4680</v>
      </c>
      <c r="I20" s="14">
        <f t="shared" si="0"/>
        <v>79.90438791190029</v>
      </c>
      <c r="J20" s="15">
        <v>12</v>
      </c>
      <c r="K20" s="16">
        <f t="shared" si="1"/>
        <v>3100</v>
      </c>
      <c r="L20" s="18"/>
      <c r="M20" s="20" t="s">
        <v>23</v>
      </c>
      <c r="N20" s="17">
        <v>1</v>
      </c>
      <c r="O20" s="17">
        <v>0</v>
      </c>
      <c r="P20" s="17">
        <v>0</v>
      </c>
      <c r="Q20" s="17">
        <v>1</v>
      </c>
      <c r="R20" s="17">
        <v>0</v>
      </c>
      <c r="S20" s="17">
        <v>70</v>
      </c>
      <c r="T20" s="17" t="s">
        <v>23</v>
      </c>
      <c r="U20" s="17" t="s">
        <v>23</v>
      </c>
      <c r="V20" s="17">
        <v>1</v>
      </c>
      <c r="W20" s="17">
        <v>1</v>
      </c>
    </row>
    <row r="21" spans="1:23" ht="15.75">
      <c r="A21" s="10">
        <f t="shared" si="3"/>
        <v>20</v>
      </c>
      <c r="B21" s="11" t="s">
        <v>21</v>
      </c>
      <c r="C21" s="12" t="s">
        <v>28</v>
      </c>
      <c r="D21" s="12" t="s">
        <v>105</v>
      </c>
      <c r="E21" s="12" t="s">
        <v>67</v>
      </c>
      <c r="F21" s="13">
        <v>6195.43</v>
      </c>
      <c r="G21" s="13">
        <v>3144.89</v>
      </c>
      <c r="H21" s="13">
        <v>4944</v>
      </c>
      <c r="I21" s="14">
        <f t="shared" si="0"/>
        <v>79.80075636396505</v>
      </c>
      <c r="J21" s="15">
        <v>12</v>
      </c>
      <c r="K21" s="16">
        <f t="shared" si="1"/>
        <v>3100</v>
      </c>
      <c r="L21" s="18"/>
      <c r="M21" s="20" t="s">
        <v>27</v>
      </c>
      <c r="N21" s="17">
        <v>2</v>
      </c>
      <c r="O21" s="17">
        <v>1</v>
      </c>
      <c r="P21" s="17">
        <v>0</v>
      </c>
      <c r="Q21" s="17">
        <v>0</v>
      </c>
      <c r="R21" s="17">
        <v>1</v>
      </c>
      <c r="S21" s="17"/>
      <c r="T21" s="17" t="s">
        <v>23</v>
      </c>
      <c r="U21" s="17" t="s">
        <v>23</v>
      </c>
      <c r="V21" s="17">
        <v>1</v>
      </c>
      <c r="W21" s="17">
        <v>1</v>
      </c>
    </row>
    <row r="22" spans="1:23" ht="15.75">
      <c r="A22" s="10">
        <f t="shared" si="3"/>
        <v>21</v>
      </c>
      <c r="B22" s="11" t="s">
        <v>21</v>
      </c>
      <c r="C22" s="12" t="s">
        <v>48</v>
      </c>
      <c r="D22" s="12" t="s">
        <v>123</v>
      </c>
      <c r="E22" s="12" t="s">
        <v>86</v>
      </c>
      <c r="F22" s="13">
        <v>8825.43</v>
      </c>
      <c r="G22" s="13">
        <v>8825.43</v>
      </c>
      <c r="H22" s="13">
        <v>6181.2</v>
      </c>
      <c r="I22" s="14">
        <f t="shared" si="0"/>
        <v>70.03851370414813</v>
      </c>
      <c r="J22" s="15">
        <v>12</v>
      </c>
      <c r="K22" s="16">
        <f t="shared" si="1"/>
        <v>3100</v>
      </c>
      <c r="L22" s="18"/>
      <c r="M22" s="20" t="s">
        <v>23</v>
      </c>
      <c r="N22" s="17">
        <v>1</v>
      </c>
      <c r="O22" s="17">
        <v>0</v>
      </c>
      <c r="P22" s="17">
        <v>0</v>
      </c>
      <c r="Q22" s="17">
        <v>1</v>
      </c>
      <c r="R22" s="17">
        <v>0</v>
      </c>
      <c r="S22" s="17">
        <v>100</v>
      </c>
      <c r="T22" s="17" t="s">
        <v>23</v>
      </c>
      <c r="U22" s="17" t="s">
        <v>23</v>
      </c>
      <c r="V22" s="17">
        <v>1</v>
      </c>
      <c r="W22" s="17">
        <v>1</v>
      </c>
    </row>
    <row r="23" spans="1:23" ht="15.75">
      <c r="A23" s="10">
        <f t="shared" si="3"/>
        <v>22</v>
      </c>
      <c r="B23" s="11" t="s">
        <v>21</v>
      </c>
      <c r="C23" s="12" t="s">
        <v>34</v>
      </c>
      <c r="D23" s="12" t="s">
        <v>109</v>
      </c>
      <c r="E23" s="12" t="s">
        <v>72</v>
      </c>
      <c r="F23" s="13">
        <v>9612.43</v>
      </c>
      <c r="G23" s="13">
        <v>3372.78</v>
      </c>
      <c r="H23" s="13">
        <v>5400</v>
      </c>
      <c r="I23" s="14">
        <f t="shared" si="0"/>
        <v>56.177262149113176</v>
      </c>
      <c r="J23" s="15">
        <v>12</v>
      </c>
      <c r="K23" s="16">
        <f t="shared" si="1"/>
        <v>3100</v>
      </c>
      <c r="L23" s="18"/>
      <c r="M23" s="20" t="s">
        <v>27</v>
      </c>
      <c r="N23" s="17">
        <v>5</v>
      </c>
      <c r="O23" s="17">
        <v>1</v>
      </c>
      <c r="P23" s="17">
        <v>0</v>
      </c>
      <c r="Q23" s="17">
        <v>2</v>
      </c>
      <c r="R23" s="17">
        <v>1</v>
      </c>
      <c r="S23" s="17">
        <v>80</v>
      </c>
      <c r="T23" s="17" t="s">
        <v>23</v>
      </c>
      <c r="U23" s="17" t="s">
        <v>23</v>
      </c>
      <c r="V23" s="17">
        <v>1</v>
      </c>
      <c r="W23" s="17">
        <v>5</v>
      </c>
    </row>
    <row r="24" spans="1:23" ht="15.75">
      <c r="A24" s="10">
        <f t="shared" si="3"/>
        <v>23</v>
      </c>
      <c r="B24" s="11" t="s">
        <v>21</v>
      </c>
      <c r="C24" s="12" t="s">
        <v>39</v>
      </c>
      <c r="D24" s="12" t="s">
        <v>114</v>
      </c>
      <c r="E24" s="12" t="s">
        <v>77</v>
      </c>
      <c r="F24" s="13">
        <v>10812.43</v>
      </c>
      <c r="G24" s="13">
        <v>4826.98</v>
      </c>
      <c r="H24" s="13">
        <v>6000</v>
      </c>
      <c r="I24" s="14">
        <f t="shared" si="0"/>
        <v>55.491688732320114</v>
      </c>
      <c r="J24" s="15">
        <v>12</v>
      </c>
      <c r="K24" s="16">
        <f t="shared" si="1"/>
        <v>3100</v>
      </c>
      <c r="L24" s="18"/>
      <c r="M24" s="20" t="s">
        <v>27</v>
      </c>
      <c r="N24" s="17">
        <v>3</v>
      </c>
      <c r="O24" s="17">
        <v>2</v>
      </c>
      <c r="P24" s="17">
        <v>0</v>
      </c>
      <c r="Q24" s="17">
        <v>0</v>
      </c>
      <c r="R24" s="17">
        <v>1</v>
      </c>
      <c r="S24" s="17">
        <v>94</v>
      </c>
      <c r="T24" s="17" t="s">
        <v>23</v>
      </c>
      <c r="U24" s="17" t="s">
        <v>23</v>
      </c>
      <c r="V24" s="17">
        <v>1</v>
      </c>
      <c r="W24" s="17">
        <v>1</v>
      </c>
    </row>
    <row r="25" spans="1:23" ht="15.75">
      <c r="A25" s="10">
        <f t="shared" si="3"/>
        <v>24</v>
      </c>
      <c r="B25" s="11" t="s">
        <v>21</v>
      </c>
      <c r="C25" s="12" t="s">
        <v>49</v>
      </c>
      <c r="D25" s="12" t="s">
        <v>124</v>
      </c>
      <c r="E25" s="12" t="s">
        <v>87</v>
      </c>
      <c r="F25" s="13">
        <v>10461.43</v>
      </c>
      <c r="G25" s="13">
        <v>5910.41</v>
      </c>
      <c r="H25" s="13">
        <v>5400</v>
      </c>
      <c r="I25" s="14">
        <f t="shared" si="0"/>
        <v>51.61818221791858</v>
      </c>
      <c r="J25" s="15">
        <v>12</v>
      </c>
      <c r="K25" s="16">
        <f t="shared" si="1"/>
        <v>3100</v>
      </c>
      <c r="L25" s="18"/>
      <c r="M25" s="20" t="s">
        <v>23</v>
      </c>
      <c r="N25" s="17">
        <v>2</v>
      </c>
      <c r="O25" s="17">
        <v>1</v>
      </c>
      <c r="P25" s="17">
        <v>0</v>
      </c>
      <c r="Q25" s="17">
        <v>0</v>
      </c>
      <c r="R25" s="17">
        <v>1</v>
      </c>
      <c r="S25" s="17">
        <v>80</v>
      </c>
      <c r="T25" s="17" t="s">
        <v>23</v>
      </c>
      <c r="U25" s="17" t="s">
        <v>23</v>
      </c>
      <c r="V25" s="17">
        <v>1</v>
      </c>
      <c r="W25" s="17">
        <v>2</v>
      </c>
    </row>
    <row r="26" spans="1:23" ht="15.75">
      <c r="A26" s="10">
        <f t="shared" si="3"/>
        <v>25</v>
      </c>
      <c r="B26" s="11" t="s">
        <v>21</v>
      </c>
      <c r="C26" s="12" t="s">
        <v>24</v>
      </c>
      <c r="D26" s="12" t="s">
        <v>102</v>
      </c>
      <c r="E26" s="12" t="s">
        <v>64</v>
      </c>
      <c r="F26" s="13">
        <v>10824.03</v>
      </c>
      <c r="G26" s="13">
        <v>6894.29</v>
      </c>
      <c r="H26" s="13">
        <v>5400</v>
      </c>
      <c r="I26" s="14">
        <f t="shared" si="0"/>
        <v>49.88899698171568</v>
      </c>
      <c r="J26" s="15">
        <v>12</v>
      </c>
      <c r="K26" s="16">
        <f t="shared" si="1"/>
        <v>3100</v>
      </c>
      <c r="L26" s="18"/>
      <c r="M26" s="20" t="s">
        <v>23</v>
      </c>
      <c r="N26" s="17">
        <v>2</v>
      </c>
      <c r="O26" s="17">
        <v>1</v>
      </c>
      <c r="P26" s="17">
        <v>0</v>
      </c>
      <c r="Q26" s="17">
        <v>0</v>
      </c>
      <c r="R26" s="17">
        <v>0</v>
      </c>
      <c r="S26" s="17">
        <v>72</v>
      </c>
      <c r="T26" s="17" t="s">
        <v>23</v>
      </c>
      <c r="U26" s="17" t="s">
        <v>23</v>
      </c>
      <c r="V26" s="17">
        <v>1</v>
      </c>
      <c r="W26" s="17">
        <v>1</v>
      </c>
    </row>
    <row r="27" spans="1:23" ht="15.75">
      <c r="A27" s="10">
        <f t="shared" si="3"/>
        <v>26</v>
      </c>
      <c r="B27" s="11" t="s">
        <v>21</v>
      </c>
      <c r="C27" s="12" t="s">
        <v>31</v>
      </c>
      <c r="D27" s="12" t="s">
        <v>107</v>
      </c>
      <c r="E27" s="12" t="s">
        <v>69</v>
      </c>
      <c r="F27" s="13">
        <v>11236</v>
      </c>
      <c r="G27" s="13">
        <v>4224.06</v>
      </c>
      <c r="H27" s="13">
        <v>5400</v>
      </c>
      <c r="I27" s="14">
        <f t="shared" si="0"/>
        <v>48.059807760768955</v>
      </c>
      <c r="J27" s="15">
        <v>12</v>
      </c>
      <c r="K27" s="16">
        <f t="shared" si="1"/>
        <v>3100</v>
      </c>
      <c r="L27" s="18"/>
      <c r="M27" s="20" t="s">
        <v>23</v>
      </c>
      <c r="N27" s="17">
        <v>4</v>
      </c>
      <c r="O27" s="17">
        <v>0</v>
      </c>
      <c r="P27" s="17">
        <v>0</v>
      </c>
      <c r="Q27" s="17">
        <v>0</v>
      </c>
      <c r="R27" s="17">
        <v>0</v>
      </c>
      <c r="S27" s="17">
        <v>60</v>
      </c>
      <c r="T27" s="17" t="s">
        <v>23</v>
      </c>
      <c r="U27" s="17" t="s">
        <v>23</v>
      </c>
      <c r="V27" s="17">
        <v>1</v>
      </c>
      <c r="W27" s="17">
        <v>1</v>
      </c>
    </row>
    <row r="28" spans="1:23" ht="15.75">
      <c r="A28" s="10">
        <f t="shared" si="3"/>
        <v>27</v>
      </c>
      <c r="B28" s="11" t="s">
        <v>21</v>
      </c>
      <c r="C28" s="12" t="s">
        <v>36</v>
      </c>
      <c r="D28" s="12" t="s">
        <v>111</v>
      </c>
      <c r="E28" s="12" t="s">
        <v>74</v>
      </c>
      <c r="F28" s="13">
        <v>9654.6</v>
      </c>
      <c r="G28" s="13">
        <v>9654</v>
      </c>
      <c r="H28" s="13">
        <v>4602</v>
      </c>
      <c r="I28" s="14">
        <f t="shared" si="0"/>
        <v>47.666397364986636</v>
      </c>
      <c r="J28" s="15">
        <v>12</v>
      </c>
      <c r="K28" s="16">
        <f t="shared" si="1"/>
        <v>3100</v>
      </c>
      <c r="L28" s="18"/>
      <c r="M28" s="20" t="s">
        <v>23</v>
      </c>
      <c r="N28" s="17">
        <v>1</v>
      </c>
      <c r="O28" s="17">
        <v>0</v>
      </c>
      <c r="P28" s="17">
        <v>0</v>
      </c>
      <c r="Q28" s="17">
        <v>1</v>
      </c>
      <c r="R28" s="17">
        <v>0</v>
      </c>
      <c r="S28" s="17">
        <v>62</v>
      </c>
      <c r="T28" s="17" t="s">
        <v>23</v>
      </c>
      <c r="U28" s="17" t="s">
        <v>23</v>
      </c>
      <c r="V28" s="17">
        <v>1</v>
      </c>
      <c r="W28" s="17">
        <v>1</v>
      </c>
    </row>
    <row r="29" spans="1:23" ht="15.75">
      <c r="A29" s="10">
        <f t="shared" si="3"/>
        <v>28</v>
      </c>
      <c r="B29" s="11" t="s">
        <v>21</v>
      </c>
      <c r="C29" s="12" t="s">
        <v>25</v>
      </c>
      <c r="D29" s="12" t="s">
        <v>103</v>
      </c>
      <c r="E29" s="12" t="s">
        <v>65</v>
      </c>
      <c r="F29" s="13">
        <v>10363</v>
      </c>
      <c r="G29" s="13">
        <v>3731.93</v>
      </c>
      <c r="H29" s="13">
        <v>4800</v>
      </c>
      <c r="I29" s="14">
        <f t="shared" si="0"/>
        <v>46.31863360030879</v>
      </c>
      <c r="J29" s="15">
        <v>12</v>
      </c>
      <c r="K29" s="16">
        <f t="shared" si="1"/>
        <v>3100</v>
      </c>
      <c r="L29" s="18"/>
      <c r="M29" s="20" t="s">
        <v>23</v>
      </c>
      <c r="N29" s="17">
        <v>5</v>
      </c>
      <c r="O29" s="17">
        <v>3</v>
      </c>
      <c r="P29" s="17">
        <v>0</v>
      </c>
      <c r="Q29" s="17">
        <v>0</v>
      </c>
      <c r="R29" s="17">
        <v>3</v>
      </c>
      <c r="S29" s="17"/>
      <c r="T29" s="17" t="s">
        <v>23</v>
      </c>
      <c r="U29" s="17" t="s">
        <v>23</v>
      </c>
      <c r="V29" s="17">
        <v>1</v>
      </c>
      <c r="W29" s="17">
        <v>2</v>
      </c>
    </row>
    <row r="30" spans="1:23" ht="15.75">
      <c r="A30" s="10">
        <f t="shared" si="3"/>
        <v>29</v>
      </c>
      <c r="B30" s="11" t="s">
        <v>21</v>
      </c>
      <c r="C30" s="12" t="s">
        <v>54</v>
      </c>
      <c r="D30" s="12" t="s">
        <v>129</v>
      </c>
      <c r="E30" s="12" t="s">
        <v>92</v>
      </c>
      <c r="F30" s="13">
        <v>8544</v>
      </c>
      <c r="G30" s="13">
        <v>8544</v>
      </c>
      <c r="H30" s="13">
        <v>3600</v>
      </c>
      <c r="I30" s="14">
        <f t="shared" si="0"/>
        <v>42.13483146067416</v>
      </c>
      <c r="J30" s="15">
        <v>12</v>
      </c>
      <c r="K30" s="16">
        <f t="shared" si="1"/>
        <v>2403.84</v>
      </c>
      <c r="L30" s="18"/>
      <c r="M30" s="20" t="s">
        <v>23</v>
      </c>
      <c r="N30" s="17">
        <v>1</v>
      </c>
      <c r="O30" s="17">
        <v>0</v>
      </c>
      <c r="P30" s="17">
        <v>0</v>
      </c>
      <c r="Q30" s="17">
        <v>1</v>
      </c>
      <c r="R30" s="17">
        <v>0</v>
      </c>
      <c r="S30" s="17">
        <v>50</v>
      </c>
      <c r="T30" s="17" t="s">
        <v>23</v>
      </c>
      <c r="U30" s="17" t="s">
        <v>23</v>
      </c>
      <c r="V30" s="17">
        <v>1</v>
      </c>
      <c r="W30" s="17">
        <v>1</v>
      </c>
    </row>
    <row r="31" spans="1:23" ht="15.75">
      <c r="A31" s="10">
        <f t="shared" si="3"/>
        <v>30</v>
      </c>
      <c r="B31" s="11" t="s">
        <v>21</v>
      </c>
      <c r="C31" s="12" t="s">
        <v>51</v>
      </c>
      <c r="D31" s="12" t="s">
        <v>126</v>
      </c>
      <c r="E31" s="12" t="s">
        <v>89</v>
      </c>
      <c r="F31" s="13">
        <v>10603</v>
      </c>
      <c r="G31" s="13">
        <v>6753.5</v>
      </c>
      <c r="H31" s="13">
        <v>2400</v>
      </c>
      <c r="I31" s="14">
        <f t="shared" si="0"/>
        <v>22.635103272658682</v>
      </c>
      <c r="J31" s="15">
        <v>12</v>
      </c>
      <c r="K31" s="16">
        <f t="shared" si="1"/>
        <v>915.5799999999999</v>
      </c>
      <c r="L31" s="18"/>
      <c r="M31" s="20" t="s">
        <v>23</v>
      </c>
      <c r="N31" s="17">
        <v>3</v>
      </c>
      <c r="O31" s="17">
        <v>0</v>
      </c>
      <c r="P31" s="17">
        <v>0</v>
      </c>
      <c r="Q31" s="17">
        <v>1</v>
      </c>
      <c r="R31" s="17">
        <v>0</v>
      </c>
      <c r="S31" s="17">
        <v>75</v>
      </c>
      <c r="T31" s="17" t="s">
        <v>23</v>
      </c>
      <c r="U31" s="17" t="s">
        <v>23</v>
      </c>
      <c r="V31" s="17">
        <v>1</v>
      </c>
      <c r="W31" s="17">
        <v>1</v>
      </c>
    </row>
  </sheetData>
  <printOptions/>
  <pageMargins left="0" right="0" top="1.5748031496062993" bottom="0.7874015748031497" header="0.7086614173228347" footer="0.5118110236220472"/>
  <pageSetup horizontalDpi="300" verticalDpi="300" orientation="portrait" paperSize="8" scale="80" r:id="rId1"/>
  <headerFooter alignWithMargins="0">
    <oddHeader>&amp;CGRADUATORIA PROVVISORIA CONTRIBUTI AD INTEGRAZIONE CANONI DI LOCAZIONE ANNO 2010. FASCIA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Preferred Customer</cp:lastModifiedBy>
  <cp:lastPrinted>2010-07-15T11:04:04Z</cp:lastPrinted>
  <dcterms:created xsi:type="dcterms:W3CDTF">2007-05-08T07:46:35Z</dcterms:created>
  <dcterms:modified xsi:type="dcterms:W3CDTF">2010-07-24T09:00:23Z</dcterms:modified>
  <cp:category/>
  <cp:version/>
  <cp:contentType/>
  <cp:contentStatus/>
</cp:coreProperties>
</file>