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REF.1" sheetId="1" r:id="rId1"/>
    <sheet name="REF.2" sheetId="2" r:id="rId2"/>
    <sheet name="REF.3" sheetId="3" r:id="rId3"/>
    <sheet name="REF.4" sheetId="4" r:id="rId4"/>
  </sheets>
  <definedNames/>
  <calcPr fullCalcOnLoad="1"/>
</workbook>
</file>

<file path=xl/sharedStrings.xml><?xml version="1.0" encoding="utf-8"?>
<sst xmlns="http://schemas.openxmlformats.org/spreadsheetml/2006/main" count="96" uniqueCount="20">
  <si>
    <t xml:space="preserve">COMUNE DI DICOMANO </t>
  </si>
  <si>
    <t>SEZ. 1</t>
  </si>
  <si>
    <t>SEZ.  2</t>
  </si>
  <si>
    <t>SEZ.  3</t>
  </si>
  <si>
    <t>SEZ.  4</t>
  </si>
  <si>
    <t xml:space="preserve">TOTALI  </t>
  </si>
  <si>
    <t>N</t>
  </si>
  <si>
    <t>%</t>
  </si>
  <si>
    <t>Elettori</t>
  </si>
  <si>
    <t>Votanti</t>
  </si>
  <si>
    <t>Schede bianche</t>
  </si>
  <si>
    <t>Schede nulle</t>
  </si>
  <si>
    <t>VOTI VALIDI</t>
  </si>
  <si>
    <t xml:space="preserve">           SI</t>
  </si>
  <si>
    <t xml:space="preserve">           NO</t>
  </si>
  <si>
    <t>REFERENDUM N. 3    ENERGIA NUCLEARE</t>
  </si>
  <si>
    <t>REFERENDUM N. 4    LEGITTIMO IMPEDIMENTO</t>
  </si>
  <si>
    <t>REFERENDUM N. 2     TARIFFA ACQUA</t>
  </si>
  <si>
    <t xml:space="preserve">REFERENDUM N. 1     AFFIDAMENTO GESTIONE ACQUA  </t>
  </si>
  <si>
    <t>SEZ.    1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</si>
</sst>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d\ mmmm\ yyyy"/>
  </numFmts>
  <fonts count="12">
    <font>
      <sz val="10"/>
      <name val="Arial"/>
      <family val="0"/>
    </font>
    <font>
      <b/>
      <sz val="16"/>
      <name val="Arial Black"/>
      <family val="2"/>
    </font>
    <font>
      <b/>
      <sz val="16"/>
      <name val="Arial"/>
      <family val="2"/>
    </font>
    <font>
      <sz val="16"/>
      <name val="Comic Sans MS"/>
      <family val="4"/>
    </font>
    <font>
      <sz val="16"/>
      <name val="Arial"/>
      <family val="0"/>
    </font>
    <font>
      <sz val="16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omic Sans MS"/>
      <family val="4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0" fontId="1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2" fontId="3" fillId="3" borderId="3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2" fontId="3" fillId="3" borderId="4" xfId="0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2" fontId="4" fillId="3" borderId="4" xfId="0" applyNumberFormat="1" applyFont="1" applyFill="1" applyBorder="1" applyAlignment="1">
      <alignment/>
    </xf>
    <xf numFmtId="2" fontId="4" fillId="3" borderId="3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/>
    </xf>
    <xf numFmtId="2" fontId="5" fillId="3" borderId="3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2" fontId="5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2" fontId="3" fillId="4" borderId="3" xfId="0" applyNumberFormat="1" applyFont="1" applyFill="1" applyBorder="1" applyAlignment="1">
      <alignment/>
    </xf>
    <xf numFmtId="0" fontId="3" fillId="4" borderId="4" xfId="0" applyFont="1" applyFill="1" applyBorder="1" applyAlignment="1">
      <alignment/>
    </xf>
    <xf numFmtId="2" fontId="3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2" fontId="4" fillId="4" borderId="4" xfId="0" applyNumberFormat="1" applyFont="1" applyFill="1" applyBorder="1" applyAlignment="1">
      <alignment/>
    </xf>
    <xf numFmtId="2" fontId="4" fillId="4" borderId="3" xfId="0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/>
    </xf>
    <xf numFmtId="2" fontId="5" fillId="4" borderId="3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2" fontId="5" fillId="4" borderId="1" xfId="0" applyNumberFormat="1" applyFont="1" applyFill="1" applyBorder="1" applyAlignment="1">
      <alignment/>
    </xf>
    <xf numFmtId="2" fontId="1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178" fontId="2" fillId="3" borderId="1" xfId="0" applyNumberFormat="1" applyFont="1" applyFill="1" applyBorder="1" applyAlignment="1">
      <alignment horizontal="left"/>
    </xf>
    <xf numFmtId="178" fontId="2" fillId="4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2" fontId="3" fillId="5" borderId="3" xfId="0" applyNumberFormat="1" applyFont="1" applyFill="1" applyBorder="1" applyAlignment="1">
      <alignment/>
    </xf>
    <xf numFmtId="0" fontId="3" fillId="5" borderId="4" xfId="0" applyFont="1" applyFill="1" applyBorder="1" applyAlignment="1">
      <alignment/>
    </xf>
    <xf numFmtId="2" fontId="3" fillId="5" borderId="4" xfId="0" applyNumberFormat="1" applyFont="1" applyFill="1" applyBorder="1" applyAlignment="1">
      <alignment/>
    </xf>
    <xf numFmtId="0" fontId="4" fillId="5" borderId="4" xfId="0" applyFont="1" applyFill="1" applyBorder="1" applyAlignment="1">
      <alignment/>
    </xf>
    <xf numFmtId="2" fontId="4" fillId="5" borderId="4" xfId="0" applyNumberFormat="1" applyFont="1" applyFill="1" applyBorder="1" applyAlignment="1">
      <alignment/>
    </xf>
    <xf numFmtId="2" fontId="4" fillId="5" borderId="3" xfId="0" applyNumberFormat="1" applyFont="1" applyFill="1" applyBorder="1" applyAlignment="1">
      <alignment horizontal="right"/>
    </xf>
    <xf numFmtId="178" fontId="2" fillId="5" borderId="1" xfId="0" applyNumberFormat="1" applyFont="1" applyFill="1" applyBorder="1" applyAlignment="1">
      <alignment horizontal="left"/>
    </xf>
    <xf numFmtId="0" fontId="5" fillId="5" borderId="4" xfId="0" applyFont="1" applyFill="1" applyBorder="1" applyAlignment="1">
      <alignment/>
    </xf>
    <xf numFmtId="2" fontId="5" fillId="5" borderId="3" xfId="0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2" fontId="5" fillId="5" borderId="1" xfId="0" applyNumberFormat="1" applyFont="1" applyFill="1" applyBorder="1" applyAlignment="1">
      <alignment/>
    </xf>
    <xf numFmtId="2" fontId="1" fillId="5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2" fontId="3" fillId="6" borderId="3" xfId="0" applyNumberFormat="1" applyFont="1" applyFill="1" applyBorder="1" applyAlignment="1">
      <alignment/>
    </xf>
    <xf numFmtId="0" fontId="3" fillId="6" borderId="4" xfId="0" applyFont="1" applyFill="1" applyBorder="1" applyAlignment="1">
      <alignment/>
    </xf>
    <xf numFmtId="2" fontId="3" fillId="6" borderId="4" xfId="0" applyNumberFormat="1" applyFont="1" applyFill="1" applyBorder="1" applyAlignment="1">
      <alignment/>
    </xf>
    <xf numFmtId="0" fontId="4" fillId="6" borderId="4" xfId="0" applyFont="1" applyFill="1" applyBorder="1" applyAlignment="1">
      <alignment/>
    </xf>
    <xf numFmtId="2" fontId="4" fillId="6" borderId="4" xfId="0" applyNumberFormat="1" applyFont="1" applyFill="1" applyBorder="1" applyAlignment="1">
      <alignment/>
    </xf>
    <xf numFmtId="2" fontId="4" fillId="6" borderId="3" xfId="0" applyNumberFormat="1" applyFont="1" applyFill="1" applyBorder="1" applyAlignment="1">
      <alignment horizontal="right"/>
    </xf>
    <xf numFmtId="178" fontId="2" fillId="6" borderId="1" xfId="0" applyNumberFormat="1" applyFont="1" applyFill="1" applyBorder="1" applyAlignment="1">
      <alignment horizontal="left"/>
    </xf>
    <xf numFmtId="0" fontId="5" fillId="6" borderId="4" xfId="0" applyFont="1" applyFill="1" applyBorder="1" applyAlignment="1">
      <alignment/>
    </xf>
    <xf numFmtId="2" fontId="5" fillId="6" borderId="3" xfId="0" applyNumberFormat="1" applyFont="1" applyFill="1" applyBorder="1" applyAlignment="1">
      <alignment/>
    </xf>
    <xf numFmtId="0" fontId="5" fillId="6" borderId="1" xfId="0" applyFont="1" applyFill="1" applyBorder="1" applyAlignment="1">
      <alignment/>
    </xf>
    <xf numFmtId="2" fontId="5" fillId="6" borderId="1" xfId="0" applyNumberFormat="1" applyFont="1" applyFill="1" applyBorder="1" applyAlignment="1">
      <alignment/>
    </xf>
    <xf numFmtId="2" fontId="1" fillId="6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46.57421875" style="10" customWidth="1"/>
    <col min="2" max="2" width="8.7109375" style="10" customWidth="1"/>
    <col min="3" max="3" width="7.7109375" style="24" customWidth="1"/>
    <col min="4" max="4" width="8.7109375" style="10" customWidth="1"/>
    <col min="5" max="5" width="7.7109375" style="24" customWidth="1"/>
    <col min="6" max="6" width="8.7109375" style="10" customWidth="1"/>
    <col min="7" max="7" width="7.7109375" style="24" customWidth="1"/>
    <col min="8" max="8" width="8.7109375" style="10" customWidth="1"/>
    <col min="9" max="9" width="7.7109375" style="24" customWidth="1"/>
    <col min="10" max="10" width="9.140625" style="10" customWidth="1"/>
    <col min="11" max="11" width="7.7109375" style="25" customWidth="1"/>
    <col min="12" max="16384" width="9.140625" style="10" customWidth="1"/>
  </cols>
  <sheetData>
    <row r="1" spans="1:12" s="2" customFormat="1" ht="24.75">
      <c r="A1" s="77" t="s">
        <v>0</v>
      </c>
      <c r="B1" s="78" t="s">
        <v>18</v>
      </c>
      <c r="C1" s="79"/>
      <c r="D1" s="80"/>
      <c r="E1" s="81"/>
      <c r="F1" s="80"/>
      <c r="G1" s="81"/>
      <c r="H1" s="82"/>
      <c r="I1" s="83"/>
      <c r="J1" s="82"/>
      <c r="K1" s="84"/>
      <c r="L1" s="1"/>
    </row>
    <row r="2" spans="1:11" s="2" customFormat="1" ht="24.75">
      <c r="A2" s="85">
        <v>40706</v>
      </c>
      <c r="B2" s="86" t="s">
        <v>1</v>
      </c>
      <c r="C2" s="87"/>
      <c r="D2" s="88" t="s">
        <v>2</v>
      </c>
      <c r="E2" s="89"/>
      <c r="F2" s="88" t="s">
        <v>3</v>
      </c>
      <c r="G2" s="89"/>
      <c r="H2" s="88" t="s">
        <v>4</v>
      </c>
      <c r="I2" s="89"/>
      <c r="J2" s="77" t="s">
        <v>5</v>
      </c>
      <c r="K2" s="90"/>
    </row>
    <row r="3" spans="1:11" s="2" customFormat="1" ht="20.25">
      <c r="A3" s="91"/>
      <c r="B3" s="92" t="s">
        <v>6</v>
      </c>
      <c r="C3" s="93" t="s">
        <v>7</v>
      </c>
      <c r="D3" s="92" t="s">
        <v>6</v>
      </c>
      <c r="E3" s="93" t="s">
        <v>7</v>
      </c>
      <c r="F3" s="92" t="s">
        <v>6</v>
      </c>
      <c r="G3" s="93" t="s">
        <v>7</v>
      </c>
      <c r="H3" s="92" t="s">
        <v>6</v>
      </c>
      <c r="I3" s="93" t="s">
        <v>7</v>
      </c>
      <c r="J3" s="92" t="s">
        <v>6</v>
      </c>
      <c r="K3" s="93" t="s">
        <v>7</v>
      </c>
    </row>
    <row r="4" spans="1:11" s="18" customFormat="1" ht="15.75">
      <c r="A4" s="3" t="s">
        <v>8</v>
      </c>
      <c r="B4" s="4">
        <v>1156</v>
      </c>
      <c r="C4" s="99"/>
      <c r="D4" s="4">
        <v>1157</v>
      </c>
      <c r="E4" s="99"/>
      <c r="F4" s="4">
        <v>922</v>
      </c>
      <c r="G4" s="94"/>
      <c r="H4" s="4">
        <v>1123</v>
      </c>
      <c r="I4" s="94"/>
      <c r="J4" s="100">
        <f aca="true" t="shared" si="0" ref="J4:J11">B4+D4+F4+H4</f>
        <v>4358</v>
      </c>
      <c r="K4" s="101"/>
    </row>
    <row r="5" spans="1:11" ht="15.75">
      <c r="A5" s="11" t="s">
        <v>9</v>
      </c>
      <c r="B5" s="95">
        <v>807</v>
      </c>
      <c r="C5" s="96">
        <f>B5*100/B4</f>
        <v>69.80968858131487</v>
      </c>
      <c r="D5" s="95">
        <v>841</v>
      </c>
      <c r="E5" s="96">
        <f>D5*100/D4</f>
        <v>72.68798617113224</v>
      </c>
      <c r="F5" s="95">
        <v>616</v>
      </c>
      <c r="G5" s="96">
        <f>F5*100/F4</f>
        <v>66.81127982646422</v>
      </c>
      <c r="H5" s="95">
        <v>772</v>
      </c>
      <c r="I5" s="96">
        <f>H5*100/H4</f>
        <v>68.74443455031167</v>
      </c>
      <c r="J5" s="97">
        <f t="shared" si="0"/>
        <v>3036</v>
      </c>
      <c r="K5" s="15">
        <f>J5*100/J4</f>
        <v>69.66498393758604</v>
      </c>
    </row>
    <row r="6" spans="1:11" ht="15.75">
      <c r="A6" s="11" t="s">
        <v>10</v>
      </c>
      <c r="B6" s="95">
        <v>9</v>
      </c>
      <c r="C6" s="96"/>
      <c r="D6" s="95">
        <v>4</v>
      </c>
      <c r="E6" s="96"/>
      <c r="F6" s="95">
        <v>1</v>
      </c>
      <c r="G6" s="96"/>
      <c r="H6" s="95">
        <v>8</v>
      </c>
      <c r="I6" s="96"/>
      <c r="J6" s="97">
        <f t="shared" si="0"/>
        <v>22</v>
      </c>
      <c r="K6" s="15"/>
    </row>
    <row r="7" spans="1:11" ht="15.75">
      <c r="A7" s="11" t="s">
        <v>11</v>
      </c>
      <c r="B7" s="95">
        <v>5</v>
      </c>
      <c r="C7" s="96"/>
      <c r="D7" s="95">
        <v>2</v>
      </c>
      <c r="E7" s="96"/>
      <c r="F7" s="95">
        <v>2</v>
      </c>
      <c r="G7" s="96"/>
      <c r="H7" s="95"/>
      <c r="I7" s="96"/>
      <c r="J7" s="97">
        <f t="shared" si="0"/>
        <v>9</v>
      </c>
      <c r="K7" s="15"/>
    </row>
    <row r="8" spans="1:11" s="18" customFormat="1" ht="15">
      <c r="A8" s="11"/>
      <c r="B8" s="95"/>
      <c r="C8" s="96"/>
      <c r="D8" s="95"/>
      <c r="E8" s="96"/>
      <c r="F8" s="95"/>
      <c r="G8" s="96"/>
      <c r="H8" s="95"/>
      <c r="I8" s="96"/>
      <c r="J8" s="98"/>
      <c r="K8" s="17"/>
    </row>
    <row r="9" spans="1:11" s="18" customFormat="1" ht="15">
      <c r="A9" s="11" t="s">
        <v>12</v>
      </c>
      <c r="B9" s="95">
        <v>793</v>
      </c>
      <c r="C9" s="96"/>
      <c r="D9" s="95">
        <v>835</v>
      </c>
      <c r="E9" s="96"/>
      <c r="F9" s="95">
        <v>613</v>
      </c>
      <c r="G9" s="96"/>
      <c r="H9" s="95">
        <v>764</v>
      </c>
      <c r="I9" s="96"/>
      <c r="J9" s="98">
        <f>SUM(B9:H9)</f>
        <v>3005</v>
      </c>
      <c r="K9" s="17"/>
    </row>
    <row r="10" spans="1:11" ht="18">
      <c r="A10" s="19" t="s">
        <v>13</v>
      </c>
      <c r="B10" s="95">
        <v>765</v>
      </c>
      <c r="C10" s="96">
        <f>B10*100/B9</f>
        <v>96.46910466582598</v>
      </c>
      <c r="D10" s="95">
        <v>803</v>
      </c>
      <c r="E10" s="96">
        <f>D10*100/D9</f>
        <v>96.16766467065868</v>
      </c>
      <c r="F10" s="95">
        <v>588</v>
      </c>
      <c r="G10" s="96">
        <f>F10*100/F9</f>
        <v>95.92169657422512</v>
      </c>
      <c r="H10" s="95">
        <v>740</v>
      </c>
      <c r="I10" s="96">
        <f>H10*100/H9</f>
        <v>96.8586387434555</v>
      </c>
      <c r="J10" s="97">
        <f t="shared" si="0"/>
        <v>2896</v>
      </c>
      <c r="K10" s="23">
        <f>J10*100/J9</f>
        <v>96.37271214642263</v>
      </c>
    </row>
    <row r="11" spans="1:11" ht="18">
      <c r="A11" s="19" t="s">
        <v>14</v>
      </c>
      <c r="B11" s="95">
        <v>28</v>
      </c>
      <c r="C11" s="96">
        <f>B11*100/B10</f>
        <v>3.6601307189542482</v>
      </c>
      <c r="D11" s="95">
        <v>32</v>
      </c>
      <c r="E11" s="96">
        <f>D11*100/D10</f>
        <v>3.9850560398505603</v>
      </c>
      <c r="F11" s="95">
        <v>25</v>
      </c>
      <c r="G11" s="96">
        <f>F11*100/F10</f>
        <v>4.2517006802721085</v>
      </c>
      <c r="H11" s="95">
        <v>24</v>
      </c>
      <c r="I11" s="96">
        <f>H11*100/H10</f>
        <v>3.2432432432432434</v>
      </c>
      <c r="J11" s="97">
        <f t="shared" si="0"/>
        <v>109</v>
      </c>
      <c r="K11" s="23">
        <f>J11*100/J9</f>
        <v>3.627287853577371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D12" sqref="D12"/>
    </sheetView>
  </sheetViews>
  <sheetFormatPr defaultColWidth="9.140625" defaultRowHeight="12.75"/>
  <cols>
    <col min="1" max="1" width="46.57421875" style="10" customWidth="1"/>
    <col min="2" max="2" width="8.7109375" style="10" customWidth="1"/>
    <col min="3" max="3" width="7.7109375" style="24" customWidth="1"/>
    <col min="4" max="4" width="8.7109375" style="10" customWidth="1"/>
    <col min="5" max="5" width="7.7109375" style="24" customWidth="1"/>
    <col min="6" max="6" width="8.7109375" style="10" customWidth="1"/>
    <col min="7" max="7" width="7.7109375" style="24" customWidth="1"/>
    <col min="8" max="8" width="8.7109375" style="10" customWidth="1"/>
    <col min="9" max="9" width="7.7109375" style="24" customWidth="1"/>
    <col min="10" max="10" width="9.140625" style="10" customWidth="1"/>
    <col min="11" max="11" width="7.7109375" style="25" customWidth="1"/>
    <col min="12" max="16384" width="9.140625" style="10" customWidth="1"/>
  </cols>
  <sheetData>
    <row r="1" spans="1:11" s="2" customFormat="1" ht="24.75">
      <c r="A1" s="59" t="s">
        <v>0</v>
      </c>
      <c r="B1" s="60" t="s">
        <v>17</v>
      </c>
      <c r="C1" s="61"/>
      <c r="D1" s="62"/>
      <c r="E1" s="63"/>
      <c r="F1" s="62"/>
      <c r="G1" s="63"/>
      <c r="H1" s="64"/>
      <c r="I1" s="65"/>
      <c r="J1" s="64"/>
      <c r="K1" s="66"/>
    </row>
    <row r="2" spans="1:11" s="2" customFormat="1" ht="24.75">
      <c r="A2" s="67">
        <v>40706</v>
      </c>
      <c r="B2" s="68" t="s">
        <v>19</v>
      </c>
      <c r="C2" s="69"/>
      <c r="D2" s="70" t="s">
        <v>2</v>
      </c>
      <c r="E2" s="71"/>
      <c r="F2" s="70" t="s">
        <v>3</v>
      </c>
      <c r="G2" s="71"/>
      <c r="H2" s="70" t="s">
        <v>4</v>
      </c>
      <c r="I2" s="71"/>
      <c r="J2" s="59" t="s">
        <v>5</v>
      </c>
      <c r="K2" s="72"/>
    </row>
    <row r="3" spans="1:11" s="2" customFormat="1" ht="20.25">
      <c r="A3" s="73"/>
      <c r="B3" s="74" t="s">
        <v>6</v>
      </c>
      <c r="C3" s="75" t="s">
        <v>7</v>
      </c>
      <c r="D3" s="74" t="s">
        <v>6</v>
      </c>
      <c r="E3" s="75" t="s">
        <v>7</v>
      </c>
      <c r="F3" s="74" t="s">
        <v>6</v>
      </c>
      <c r="G3" s="75" t="s">
        <v>7</v>
      </c>
      <c r="H3" s="74" t="s">
        <v>6</v>
      </c>
      <c r="I3" s="75" t="s">
        <v>7</v>
      </c>
      <c r="J3" s="74" t="s">
        <v>6</v>
      </c>
      <c r="K3" s="75" t="s">
        <v>7</v>
      </c>
    </row>
    <row r="4" spans="1:11" ht="15.75">
      <c r="A4" s="3" t="s">
        <v>8</v>
      </c>
      <c r="B4" s="4">
        <v>1156</v>
      </c>
      <c r="C4" s="5"/>
      <c r="D4" s="6">
        <v>1157</v>
      </c>
      <c r="E4" s="7"/>
      <c r="F4" s="6">
        <v>922</v>
      </c>
      <c r="G4" s="7"/>
      <c r="H4" s="6">
        <v>1123</v>
      </c>
      <c r="I4" s="7"/>
      <c r="J4" s="8">
        <f aca="true" t="shared" si="0" ref="J4:J11">B4+D4+F4+H4</f>
        <v>4358</v>
      </c>
      <c r="K4" s="9"/>
    </row>
    <row r="5" spans="1:11" ht="15.75">
      <c r="A5" s="11" t="s">
        <v>9</v>
      </c>
      <c r="B5" s="12">
        <v>807</v>
      </c>
      <c r="C5" s="13">
        <f>B5*100/B4</f>
        <v>69.80968858131487</v>
      </c>
      <c r="D5" s="12">
        <v>841</v>
      </c>
      <c r="E5" s="13">
        <f>D5*100/D4</f>
        <v>72.68798617113224</v>
      </c>
      <c r="F5" s="12">
        <v>616</v>
      </c>
      <c r="G5" s="13">
        <f>F5*100/F4</f>
        <v>66.81127982646422</v>
      </c>
      <c r="H5" s="12">
        <v>772</v>
      </c>
      <c r="I5" s="13">
        <f>H5*100/H4</f>
        <v>68.74443455031167</v>
      </c>
      <c r="J5" s="14">
        <f t="shared" si="0"/>
        <v>3036</v>
      </c>
      <c r="K5" s="15">
        <f>J5*100/J4</f>
        <v>69.66498393758604</v>
      </c>
    </row>
    <row r="6" spans="1:11" ht="15.75">
      <c r="A6" s="11" t="s">
        <v>10</v>
      </c>
      <c r="B6" s="12">
        <v>11</v>
      </c>
      <c r="C6" s="13"/>
      <c r="D6" s="12">
        <v>6</v>
      </c>
      <c r="E6" s="13"/>
      <c r="F6" s="12">
        <v>3</v>
      </c>
      <c r="G6" s="13"/>
      <c r="H6" s="12">
        <v>10</v>
      </c>
      <c r="I6" s="13"/>
      <c r="J6" s="14">
        <f t="shared" si="0"/>
        <v>30</v>
      </c>
      <c r="K6" s="15"/>
    </row>
    <row r="7" spans="1:11" ht="15.75">
      <c r="A7" s="11" t="s">
        <v>11</v>
      </c>
      <c r="B7" s="12">
        <v>1</v>
      </c>
      <c r="C7" s="13"/>
      <c r="D7" s="12">
        <v>3</v>
      </c>
      <c r="E7" s="13"/>
      <c r="F7" s="12">
        <v>1</v>
      </c>
      <c r="G7" s="13"/>
      <c r="H7" s="12"/>
      <c r="I7" s="13"/>
      <c r="J7" s="14">
        <f t="shared" si="0"/>
        <v>5</v>
      </c>
      <c r="K7" s="15"/>
    </row>
    <row r="8" spans="1:11" s="18" customFormat="1" ht="15">
      <c r="A8" s="11"/>
      <c r="B8" s="12"/>
      <c r="C8" s="13"/>
      <c r="D8" s="12"/>
      <c r="E8" s="13"/>
      <c r="F8" s="12"/>
      <c r="G8" s="13"/>
      <c r="H8" s="12"/>
      <c r="I8" s="13"/>
      <c r="J8" s="16"/>
      <c r="K8" s="17"/>
    </row>
    <row r="9" spans="1:11" s="18" customFormat="1" ht="15">
      <c r="A9" s="11" t="s">
        <v>12</v>
      </c>
      <c r="B9" s="12">
        <v>795</v>
      </c>
      <c r="C9" s="13"/>
      <c r="D9" s="12">
        <v>832</v>
      </c>
      <c r="E9" s="13"/>
      <c r="F9" s="12">
        <v>612</v>
      </c>
      <c r="G9" s="13"/>
      <c r="H9" s="12">
        <v>762</v>
      </c>
      <c r="I9" s="13"/>
      <c r="J9" s="16">
        <f>SUM(B9:H9)</f>
        <v>3001</v>
      </c>
      <c r="K9" s="17"/>
    </row>
    <row r="10" spans="1:11" ht="18">
      <c r="A10" s="19" t="s">
        <v>13</v>
      </c>
      <c r="B10" s="20">
        <v>770</v>
      </c>
      <c r="C10" s="21">
        <f>B10*100/B9</f>
        <v>96.85534591194968</v>
      </c>
      <c r="D10" s="20">
        <v>804</v>
      </c>
      <c r="E10" s="21">
        <f>D10*100/D9</f>
        <v>96.63461538461539</v>
      </c>
      <c r="F10" s="20">
        <v>590</v>
      </c>
      <c r="G10" s="21">
        <f>F10*100/F9</f>
        <v>96.40522875816994</v>
      </c>
      <c r="H10" s="20">
        <v>745</v>
      </c>
      <c r="I10" s="21">
        <f>H10*100/H9</f>
        <v>97.76902887139107</v>
      </c>
      <c r="J10" s="22">
        <f t="shared" si="0"/>
        <v>2909</v>
      </c>
      <c r="K10" s="23">
        <f>J10*100/J9</f>
        <v>96.93435521492836</v>
      </c>
    </row>
    <row r="11" spans="1:11" ht="18">
      <c r="A11" s="19" t="s">
        <v>14</v>
      </c>
      <c r="B11" s="20">
        <v>25</v>
      </c>
      <c r="C11" s="21">
        <f>B11*100/B10</f>
        <v>3.2467532467532467</v>
      </c>
      <c r="D11" s="20">
        <v>28</v>
      </c>
      <c r="E11" s="21">
        <f>D11*100/D10</f>
        <v>3.482587064676617</v>
      </c>
      <c r="F11" s="20">
        <v>22</v>
      </c>
      <c r="G11" s="21">
        <f>F11*100/F10</f>
        <v>3.7288135593220337</v>
      </c>
      <c r="H11" s="20">
        <v>17</v>
      </c>
      <c r="I11" s="21">
        <f>H11*100/H10</f>
        <v>2.2818791946308723</v>
      </c>
      <c r="J11" s="22">
        <f t="shared" si="0"/>
        <v>92</v>
      </c>
      <c r="K11" s="23">
        <f>J11*100/J9</f>
        <v>3.0656447850716426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H12" sqref="H12"/>
    </sheetView>
  </sheetViews>
  <sheetFormatPr defaultColWidth="9.140625" defaultRowHeight="12.75"/>
  <cols>
    <col min="1" max="1" width="46.57421875" style="10" customWidth="1"/>
    <col min="2" max="2" width="8.7109375" style="10" customWidth="1"/>
    <col min="3" max="3" width="7.7109375" style="24" customWidth="1"/>
    <col min="4" max="4" width="8.7109375" style="10" customWidth="1"/>
    <col min="5" max="5" width="7.7109375" style="24" customWidth="1"/>
    <col min="6" max="6" width="8.7109375" style="10" customWidth="1"/>
    <col min="7" max="7" width="7.7109375" style="24" customWidth="1"/>
    <col min="8" max="8" width="8.7109375" style="10" customWidth="1"/>
    <col min="9" max="9" width="7.7109375" style="24" customWidth="1"/>
    <col min="10" max="10" width="9.140625" style="10" customWidth="1"/>
    <col min="11" max="11" width="8.57421875" style="25" customWidth="1"/>
    <col min="12" max="16384" width="9.140625" style="10" customWidth="1"/>
  </cols>
  <sheetData>
    <row r="1" spans="1:11" s="2" customFormat="1" ht="24.75">
      <c r="A1" s="26" t="s">
        <v>0</v>
      </c>
      <c r="B1" s="27" t="s">
        <v>15</v>
      </c>
      <c r="C1" s="28"/>
      <c r="D1" s="29"/>
      <c r="E1" s="30"/>
      <c r="F1" s="29"/>
      <c r="G1" s="30"/>
      <c r="H1" s="31"/>
      <c r="I1" s="32"/>
      <c r="J1" s="31"/>
      <c r="K1" s="33"/>
    </row>
    <row r="2" spans="1:11" s="2" customFormat="1" ht="24.75">
      <c r="A2" s="57">
        <v>40706</v>
      </c>
      <c r="B2" s="34" t="s">
        <v>1</v>
      </c>
      <c r="C2" s="35"/>
      <c r="D2" s="36" t="s">
        <v>2</v>
      </c>
      <c r="E2" s="37"/>
      <c r="F2" s="36" t="s">
        <v>3</v>
      </c>
      <c r="G2" s="37"/>
      <c r="H2" s="36" t="s">
        <v>4</v>
      </c>
      <c r="I2" s="37"/>
      <c r="J2" s="26" t="s">
        <v>5</v>
      </c>
      <c r="K2" s="38"/>
    </row>
    <row r="3" spans="1:11" s="2" customFormat="1" ht="20.25">
      <c r="A3" s="76"/>
      <c r="B3" s="39" t="s">
        <v>6</v>
      </c>
      <c r="C3" s="40" t="s">
        <v>7</v>
      </c>
      <c r="D3" s="39" t="s">
        <v>6</v>
      </c>
      <c r="E3" s="40" t="s">
        <v>7</v>
      </c>
      <c r="F3" s="39" t="s">
        <v>6</v>
      </c>
      <c r="G3" s="40" t="s">
        <v>7</v>
      </c>
      <c r="H3" s="39" t="s">
        <v>6</v>
      </c>
      <c r="I3" s="40" t="s">
        <v>7</v>
      </c>
      <c r="J3" s="39" t="s">
        <v>6</v>
      </c>
      <c r="K3" s="40" t="s">
        <v>7</v>
      </c>
    </row>
    <row r="4" spans="1:11" s="18" customFormat="1" ht="15">
      <c r="A4" s="3" t="s">
        <v>8</v>
      </c>
      <c r="B4" s="4">
        <v>1156</v>
      </c>
      <c r="C4" s="94"/>
      <c r="D4" s="4">
        <v>1157</v>
      </c>
      <c r="E4" s="94"/>
      <c r="F4" s="4">
        <v>922</v>
      </c>
      <c r="G4" s="94"/>
      <c r="H4" s="4">
        <v>1123</v>
      </c>
      <c r="I4" s="94"/>
      <c r="J4" s="103">
        <f aca="true" t="shared" si="0" ref="J4:J11">B4+D4+F4+H4</f>
        <v>4358</v>
      </c>
      <c r="K4" s="102"/>
    </row>
    <row r="5" spans="1:11" s="18" customFormat="1" ht="15.75">
      <c r="A5" s="3" t="s">
        <v>9</v>
      </c>
      <c r="B5" s="4">
        <v>800</v>
      </c>
      <c r="C5" s="94">
        <f>B5*100/B4</f>
        <v>69.20415224913495</v>
      </c>
      <c r="D5" s="4">
        <v>840</v>
      </c>
      <c r="E5" s="94">
        <f>D5*100/D4</f>
        <v>72.60155574762317</v>
      </c>
      <c r="F5" s="4">
        <v>616</v>
      </c>
      <c r="G5" s="94">
        <f>F5*100/F4</f>
        <v>66.81127982646422</v>
      </c>
      <c r="H5" s="4">
        <v>773</v>
      </c>
      <c r="I5" s="94">
        <f>H5*100/H4</f>
        <v>68.83348174532502</v>
      </c>
      <c r="J5" s="100">
        <f t="shared" si="0"/>
        <v>3029</v>
      </c>
      <c r="K5" s="101">
        <f>J5*100/J4</f>
        <v>69.50435979807251</v>
      </c>
    </row>
    <row r="6" spans="1:11" s="18" customFormat="1" ht="15.75">
      <c r="A6" s="3" t="s">
        <v>10</v>
      </c>
      <c r="B6" s="4">
        <v>6</v>
      </c>
      <c r="C6" s="94"/>
      <c r="D6" s="4">
        <v>6</v>
      </c>
      <c r="E6" s="94"/>
      <c r="F6" s="4">
        <v>3</v>
      </c>
      <c r="G6" s="94"/>
      <c r="H6" s="4">
        <v>13</v>
      </c>
      <c r="I6" s="94"/>
      <c r="J6" s="100">
        <f t="shared" si="0"/>
        <v>28</v>
      </c>
      <c r="K6" s="101"/>
    </row>
    <row r="7" spans="1:11" s="18" customFormat="1" ht="15.75">
      <c r="A7" s="3" t="s">
        <v>11</v>
      </c>
      <c r="B7" s="4">
        <v>4</v>
      </c>
      <c r="C7" s="94"/>
      <c r="D7" s="4">
        <v>4</v>
      </c>
      <c r="E7" s="94"/>
      <c r="F7" s="4">
        <v>2</v>
      </c>
      <c r="G7" s="94"/>
      <c r="H7" s="4"/>
      <c r="I7" s="94"/>
      <c r="J7" s="100">
        <f t="shared" si="0"/>
        <v>10</v>
      </c>
      <c r="K7" s="101"/>
    </row>
    <row r="8" spans="1:11" s="18" customFormat="1" ht="15.75">
      <c r="A8" s="3"/>
      <c r="B8" s="4"/>
      <c r="C8" s="94"/>
      <c r="D8" s="4"/>
      <c r="E8" s="94"/>
      <c r="F8" s="4"/>
      <c r="G8" s="94"/>
      <c r="H8" s="4"/>
      <c r="I8" s="94"/>
      <c r="J8" s="100"/>
      <c r="K8" s="102"/>
    </row>
    <row r="9" spans="1:11" s="18" customFormat="1" ht="15.75">
      <c r="A9" s="11" t="s">
        <v>12</v>
      </c>
      <c r="B9" s="12">
        <v>790</v>
      </c>
      <c r="C9" s="13"/>
      <c r="D9" s="12">
        <v>830</v>
      </c>
      <c r="E9" s="13"/>
      <c r="F9" s="12">
        <v>611</v>
      </c>
      <c r="G9" s="13"/>
      <c r="H9" s="12">
        <v>760</v>
      </c>
      <c r="I9" s="13"/>
      <c r="J9" s="14">
        <f>SUM(B9:H9)</f>
        <v>2991</v>
      </c>
      <c r="K9" s="17"/>
    </row>
    <row r="10" spans="1:11" ht="18">
      <c r="A10" s="19" t="s">
        <v>13</v>
      </c>
      <c r="B10" s="20">
        <v>748</v>
      </c>
      <c r="C10" s="21">
        <f>B10*100/B9</f>
        <v>94.68354430379746</v>
      </c>
      <c r="D10" s="20">
        <v>792</v>
      </c>
      <c r="E10" s="21">
        <f>D10*100/D9</f>
        <v>95.42168674698796</v>
      </c>
      <c r="F10" s="20">
        <v>575</v>
      </c>
      <c r="G10" s="21">
        <f>F10*100/F9</f>
        <v>94.10801963993454</v>
      </c>
      <c r="H10" s="20">
        <v>725</v>
      </c>
      <c r="I10" s="21">
        <f>H10*100/H9</f>
        <v>95.39473684210526</v>
      </c>
      <c r="J10" s="22">
        <f t="shared" si="0"/>
        <v>2840</v>
      </c>
      <c r="K10" s="23">
        <f>J10*100/J9</f>
        <v>94.95152123035774</v>
      </c>
    </row>
    <row r="11" spans="1:11" ht="18">
      <c r="A11" s="19" t="s">
        <v>14</v>
      </c>
      <c r="B11" s="20">
        <v>42</v>
      </c>
      <c r="C11" s="21">
        <f>B11*100/B10</f>
        <v>5.614973262032086</v>
      </c>
      <c r="D11" s="20">
        <v>38</v>
      </c>
      <c r="E11" s="21">
        <f>D11*100/D10</f>
        <v>4.797979797979798</v>
      </c>
      <c r="F11" s="20">
        <v>36</v>
      </c>
      <c r="G11" s="21">
        <f>F11*100/F10</f>
        <v>6.260869565217392</v>
      </c>
      <c r="H11" s="20">
        <v>35</v>
      </c>
      <c r="I11" s="21">
        <f>H11*100/H10</f>
        <v>4.827586206896552</v>
      </c>
      <c r="J11" s="22">
        <f t="shared" si="0"/>
        <v>151</v>
      </c>
      <c r="K11" s="23">
        <f>J11*100/J9</f>
        <v>5.04847876964226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2">
      <selection activeCell="H12" sqref="H12"/>
    </sheetView>
  </sheetViews>
  <sheetFormatPr defaultColWidth="9.140625" defaultRowHeight="12.75"/>
  <cols>
    <col min="1" max="1" width="46.57421875" style="10" customWidth="1"/>
    <col min="2" max="2" width="8.7109375" style="10" customWidth="1"/>
    <col min="3" max="3" width="7.7109375" style="24" customWidth="1"/>
    <col min="4" max="4" width="8.7109375" style="10" customWidth="1"/>
    <col min="5" max="5" width="7.7109375" style="24" customWidth="1"/>
    <col min="6" max="6" width="8.7109375" style="10" customWidth="1"/>
    <col min="7" max="7" width="7.7109375" style="24" customWidth="1"/>
    <col min="8" max="8" width="8.7109375" style="10" customWidth="1"/>
    <col min="9" max="9" width="7.7109375" style="24" customWidth="1"/>
    <col min="10" max="10" width="9.140625" style="10" customWidth="1"/>
    <col min="11" max="11" width="8.57421875" style="25" customWidth="1"/>
    <col min="12" max="16384" width="9.140625" style="10" customWidth="1"/>
  </cols>
  <sheetData>
    <row r="1" spans="1:11" s="2" customFormat="1" ht="24.75">
      <c r="A1" s="41" t="s">
        <v>0</v>
      </c>
      <c r="B1" s="42" t="s">
        <v>16</v>
      </c>
      <c r="C1" s="43"/>
      <c r="D1" s="44"/>
      <c r="E1" s="45"/>
      <c r="F1" s="44"/>
      <c r="G1" s="45"/>
      <c r="H1" s="46"/>
      <c r="I1" s="47"/>
      <c r="J1" s="46"/>
      <c r="K1" s="48"/>
    </row>
    <row r="2" spans="1:11" s="2" customFormat="1" ht="24.75">
      <c r="A2" s="58">
        <v>40706</v>
      </c>
      <c r="B2" s="49" t="s">
        <v>1</v>
      </c>
      <c r="C2" s="50"/>
      <c r="D2" s="51" t="s">
        <v>2</v>
      </c>
      <c r="E2" s="52"/>
      <c r="F2" s="51" t="s">
        <v>3</v>
      </c>
      <c r="G2" s="52"/>
      <c r="H2" s="51" t="s">
        <v>4</v>
      </c>
      <c r="I2" s="52"/>
      <c r="J2" s="41" t="s">
        <v>5</v>
      </c>
      <c r="K2" s="53"/>
    </row>
    <row r="3" spans="1:11" s="2" customFormat="1" ht="20.25">
      <c r="A3" s="54"/>
      <c r="B3" s="55" t="s">
        <v>6</v>
      </c>
      <c r="C3" s="56" t="s">
        <v>7</v>
      </c>
      <c r="D3" s="55" t="s">
        <v>6</v>
      </c>
      <c r="E3" s="56" t="s">
        <v>7</v>
      </c>
      <c r="F3" s="55" t="s">
        <v>6</v>
      </c>
      <c r="G3" s="56" t="s">
        <v>7</v>
      </c>
      <c r="H3" s="55" t="s">
        <v>6</v>
      </c>
      <c r="I3" s="56" t="s">
        <v>7</v>
      </c>
      <c r="J3" s="55" t="s">
        <v>6</v>
      </c>
      <c r="K3" s="56" t="s">
        <v>7</v>
      </c>
    </row>
    <row r="4" spans="1:11" ht="15.75">
      <c r="A4" s="3" t="s">
        <v>8</v>
      </c>
      <c r="B4" s="4">
        <v>1156</v>
      </c>
      <c r="C4" s="5"/>
      <c r="D4" s="6">
        <v>1157</v>
      </c>
      <c r="E4" s="7"/>
      <c r="F4" s="6">
        <v>922</v>
      </c>
      <c r="G4" s="7"/>
      <c r="H4" s="6">
        <v>1123</v>
      </c>
      <c r="I4" s="7"/>
      <c r="J4" s="8">
        <f aca="true" t="shared" si="0" ref="J4:J11">B4+D4+F4+H4</f>
        <v>4358</v>
      </c>
      <c r="K4" s="9"/>
    </row>
    <row r="5" spans="1:11" ht="15.75">
      <c r="A5" s="11" t="s">
        <v>9</v>
      </c>
      <c r="B5" s="12">
        <v>800</v>
      </c>
      <c r="C5" s="13">
        <f>B5*100/B4</f>
        <v>69.20415224913495</v>
      </c>
      <c r="D5" s="12">
        <v>842</v>
      </c>
      <c r="E5" s="13">
        <f>D5*100/D4</f>
        <v>72.77441659464131</v>
      </c>
      <c r="F5" s="12">
        <v>616</v>
      </c>
      <c r="G5" s="13">
        <f>F5*100/F4</f>
        <v>66.81127982646422</v>
      </c>
      <c r="H5" s="12">
        <v>771</v>
      </c>
      <c r="I5" s="13">
        <f>H5*100/H4</f>
        <v>68.6553873552983</v>
      </c>
      <c r="J5" s="14">
        <f t="shared" si="0"/>
        <v>3029</v>
      </c>
      <c r="K5" s="15">
        <f>J5*100/J4</f>
        <v>69.50435979807251</v>
      </c>
    </row>
    <row r="6" spans="1:11" ht="15.75">
      <c r="A6" s="11" t="s">
        <v>10</v>
      </c>
      <c r="B6" s="12">
        <v>10</v>
      </c>
      <c r="C6" s="13"/>
      <c r="D6" s="12">
        <v>4</v>
      </c>
      <c r="E6" s="13"/>
      <c r="F6" s="12">
        <v>1</v>
      </c>
      <c r="G6" s="13"/>
      <c r="H6" s="12">
        <v>9</v>
      </c>
      <c r="I6" s="13"/>
      <c r="J6" s="14">
        <f t="shared" si="0"/>
        <v>24</v>
      </c>
      <c r="K6" s="15"/>
    </row>
    <row r="7" spans="1:11" ht="15.75">
      <c r="A7" s="11" t="s">
        <v>11</v>
      </c>
      <c r="B7" s="12">
        <v>2</v>
      </c>
      <c r="C7" s="13"/>
      <c r="D7" s="12">
        <v>2</v>
      </c>
      <c r="E7" s="13"/>
      <c r="F7" s="12">
        <v>2</v>
      </c>
      <c r="G7" s="13"/>
      <c r="H7" s="12"/>
      <c r="I7" s="13"/>
      <c r="J7" s="14">
        <f t="shared" si="0"/>
        <v>6</v>
      </c>
      <c r="K7" s="15"/>
    </row>
    <row r="8" spans="1:11" s="18" customFormat="1" ht="15.75">
      <c r="A8" s="11"/>
      <c r="B8" s="12"/>
      <c r="C8" s="13"/>
      <c r="D8" s="12"/>
      <c r="E8" s="13"/>
      <c r="F8" s="12"/>
      <c r="G8" s="13"/>
      <c r="H8" s="12"/>
      <c r="I8" s="13"/>
      <c r="J8" s="14"/>
      <c r="K8" s="17"/>
    </row>
    <row r="9" spans="1:11" s="18" customFormat="1" ht="15.75">
      <c r="A9" s="11" t="s">
        <v>12</v>
      </c>
      <c r="B9" s="12">
        <v>788</v>
      </c>
      <c r="C9" s="13"/>
      <c r="D9" s="12">
        <v>836</v>
      </c>
      <c r="E9" s="13"/>
      <c r="F9" s="12">
        <v>613</v>
      </c>
      <c r="G9" s="13"/>
      <c r="H9" s="12">
        <v>762</v>
      </c>
      <c r="I9" s="13"/>
      <c r="J9" s="14">
        <f>SUM(B9:H9)</f>
        <v>2999</v>
      </c>
      <c r="K9" s="17"/>
    </row>
    <row r="10" spans="1:11" ht="18">
      <c r="A10" s="19" t="s">
        <v>13</v>
      </c>
      <c r="B10" s="20">
        <v>756</v>
      </c>
      <c r="C10" s="21">
        <f>B10*100/B9</f>
        <v>95.93908629441624</v>
      </c>
      <c r="D10" s="20">
        <v>810</v>
      </c>
      <c r="E10" s="21">
        <f>D10*100/D9</f>
        <v>96.88995215311004</v>
      </c>
      <c r="F10" s="20">
        <v>581</v>
      </c>
      <c r="G10" s="21">
        <f>F10*100/F9</f>
        <v>94.77977161500816</v>
      </c>
      <c r="H10" s="20">
        <v>734</v>
      </c>
      <c r="I10" s="21">
        <f>H10*100/H9</f>
        <v>96.3254593175853</v>
      </c>
      <c r="J10" s="22">
        <f t="shared" si="0"/>
        <v>2881</v>
      </c>
      <c r="K10" s="23">
        <f>J10*100/J9</f>
        <v>96.06535511837279</v>
      </c>
    </row>
    <row r="11" spans="1:11" ht="18">
      <c r="A11" s="19" t="s">
        <v>14</v>
      </c>
      <c r="B11" s="20">
        <v>32</v>
      </c>
      <c r="C11" s="21">
        <f>B11*100/B10</f>
        <v>4.232804232804233</v>
      </c>
      <c r="D11" s="20">
        <v>26</v>
      </c>
      <c r="E11" s="21">
        <f>D11*100/D10</f>
        <v>3.2098765432098766</v>
      </c>
      <c r="F11" s="20">
        <v>32</v>
      </c>
      <c r="G11" s="21">
        <f>F11*100/F10</f>
        <v>5.507745266781411</v>
      </c>
      <c r="H11" s="20">
        <v>28</v>
      </c>
      <c r="I11" s="21">
        <f>H11*100/H10</f>
        <v>3.8147138964577656</v>
      </c>
      <c r="J11" s="22">
        <f t="shared" si="0"/>
        <v>118</v>
      </c>
      <c r="K11" s="23">
        <f>J11*100/J9</f>
        <v>3.934644881627209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anagrafe</cp:lastModifiedBy>
  <cp:lastPrinted>2011-06-13T16:34:21Z</cp:lastPrinted>
  <dcterms:created xsi:type="dcterms:W3CDTF">1996-11-05T10:16:36Z</dcterms:created>
  <dcterms:modified xsi:type="dcterms:W3CDTF">2011-06-13T16:35:00Z</dcterms:modified>
  <cp:category/>
  <cp:version/>
  <cp:contentType/>
  <cp:contentStatus/>
</cp:coreProperties>
</file>